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d5a69599ab9f7281/Documents/"/>
    </mc:Choice>
  </mc:AlternateContent>
  <xr:revisionPtr revIDLastSave="56" documentId="8_{B09196EF-5151-4EAB-BC52-600056F8DE5A}" xr6:coauthVersionLast="47" xr6:coauthVersionMax="47" xr10:uidLastSave="{A294342A-0A93-4238-A706-9BEB0A8105D4}"/>
  <bookViews>
    <workbookView xWindow="19140" yWindow="-16380" windowWidth="29040" windowHeight="15720" xr2:uid="{39C9C948-1871-4C9F-B910-A4A84754099A}"/>
  </bookViews>
  <sheets>
    <sheet name="FY25 all constr. GRAP analysis" sheetId="4" r:id="rId1"/>
    <sheet name="Active Progs" sheetId="7" r:id="rId2"/>
    <sheet name="Active Apprs" sheetId="5" r:id="rId3"/>
    <sheet name="GRAP Completers (Graduates)" sheetId="6" r:id="rId4"/>
    <sheet name="Missing State RAPIDS Data"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4" l="1"/>
  <c r="I27" i="4"/>
  <c r="J12" i="8"/>
  <c r="J16" i="8" s="1"/>
  <c r="I12" i="8"/>
  <c r="I16" i="8" s="1"/>
  <c r="H12" i="8"/>
  <c r="H16" i="8" s="1"/>
  <c r="G12" i="8"/>
  <c r="G16" i="8" s="1"/>
  <c r="F12" i="8"/>
  <c r="F16" i="8" s="1"/>
  <c r="E12" i="8"/>
  <c r="E16" i="8" s="1"/>
  <c r="D12" i="8"/>
  <c r="D16" i="8" s="1"/>
  <c r="C12" i="8"/>
  <c r="C16" i="8" s="1"/>
  <c r="B12" i="8"/>
  <c r="B16" i="8" s="1"/>
  <c r="G6" i="4"/>
  <c r="L18" i="4"/>
  <c r="L14" i="4"/>
  <c r="L13" i="4"/>
  <c r="L10" i="4"/>
  <c r="L9" i="4"/>
  <c r="L6" i="4"/>
  <c r="L5" i="4"/>
  <c r="M33" i="4"/>
  <c r="M34" i="4"/>
  <c r="M35" i="4"/>
  <c r="M23" i="4"/>
  <c r="M24" i="4"/>
  <c r="M22" i="4"/>
  <c r="L38" i="4"/>
  <c r="L37" i="4"/>
  <c r="L36" i="4"/>
  <c r="L40" i="4" s="1"/>
  <c r="L27" i="4"/>
  <c r="L26" i="4"/>
  <c r="L25" i="4"/>
  <c r="L29" i="4" s="1"/>
  <c r="K38" i="4"/>
  <c r="J38" i="4"/>
  <c r="I38" i="4"/>
  <c r="H38" i="4"/>
  <c r="G38" i="4"/>
  <c r="K37" i="4"/>
  <c r="J37" i="4"/>
  <c r="I37" i="4"/>
  <c r="H37" i="4"/>
  <c r="G37" i="4"/>
  <c r="K14" i="4"/>
  <c r="J14" i="4"/>
  <c r="I14" i="4"/>
  <c r="H14" i="4"/>
  <c r="G14" i="4"/>
  <c r="K13" i="4"/>
  <c r="J13" i="4"/>
  <c r="I13" i="4"/>
  <c r="H13" i="4"/>
  <c r="G13" i="4"/>
  <c r="K10" i="4"/>
  <c r="J10" i="4"/>
  <c r="I10" i="4"/>
  <c r="H10" i="4"/>
  <c r="G10" i="4"/>
  <c r="K9" i="4"/>
  <c r="J9" i="4"/>
  <c r="I9" i="4"/>
  <c r="H9" i="4"/>
  <c r="G9" i="4"/>
  <c r="K6" i="4"/>
  <c r="J6" i="4"/>
  <c r="I6" i="4"/>
  <c r="H6" i="4"/>
  <c r="K5" i="4"/>
  <c r="J5" i="4"/>
  <c r="I5" i="4"/>
  <c r="H5" i="4"/>
  <c r="G5" i="4"/>
  <c r="K27" i="4"/>
  <c r="J27" i="4"/>
  <c r="G27" i="4"/>
  <c r="K26" i="4"/>
  <c r="J26" i="4"/>
  <c r="I26" i="4"/>
  <c r="H26" i="4"/>
  <c r="G26" i="4"/>
  <c r="C36" i="4" l="1"/>
  <c r="D36" i="4"/>
  <c r="E36" i="4"/>
  <c r="F36" i="4"/>
  <c r="F40" i="4" s="1"/>
  <c r="G36" i="4"/>
  <c r="G40" i="4" s="1"/>
  <c r="H36" i="4"/>
  <c r="H40" i="4" s="1"/>
  <c r="I36" i="4"/>
  <c r="I40" i="4" s="1"/>
  <c r="J36" i="4"/>
  <c r="J40" i="4" s="1"/>
  <c r="K36" i="4"/>
  <c r="K40" i="4" s="1"/>
  <c r="C25" i="4"/>
  <c r="D25" i="4"/>
  <c r="E25" i="4"/>
  <c r="F25" i="4"/>
  <c r="F29" i="4" s="1"/>
  <c r="G25" i="4"/>
  <c r="G29" i="4" s="1"/>
  <c r="H25" i="4"/>
  <c r="H29" i="4" s="1"/>
  <c r="I25" i="4"/>
  <c r="I29" i="4" s="1"/>
  <c r="J25" i="4"/>
  <c r="J29" i="4" s="1"/>
  <c r="K25" i="4"/>
  <c r="K29" i="4" s="1"/>
  <c r="F18" i="4"/>
  <c r="M36" i="4" l="1"/>
  <c r="M25" i="4"/>
  <c r="G18" i="4"/>
  <c r="H18" i="4"/>
  <c r="I18" i="4"/>
  <c r="J18" i="4"/>
  <c r="K18" i="4"/>
</calcChain>
</file>

<file path=xl/sharedStrings.xml><?xml version="1.0" encoding="utf-8"?>
<sst xmlns="http://schemas.openxmlformats.org/spreadsheetml/2006/main" count="319" uniqueCount="144">
  <si>
    <t>Union Apprenticeship Programs</t>
  </si>
  <si>
    <t>FY2016</t>
  </si>
  <si>
    <t>FY2017</t>
  </si>
  <si>
    <t>FY2018</t>
  </si>
  <si>
    <t>FY2019</t>
  </si>
  <si>
    <t>FY2020</t>
  </si>
  <si>
    <t>FY2021</t>
  </si>
  <si>
    <t>FY2022</t>
  </si>
  <si>
    <t>FY2023</t>
  </si>
  <si>
    <t>FY2024</t>
  </si>
  <si>
    <t>Nonunion Apprenticeship Programs</t>
  </si>
  <si>
    <t>Construction Industry</t>
  </si>
  <si>
    <t>Unknown Affiliation of Apprenticeship Programs</t>
  </si>
  <si>
    <t>Union GRAP Participants</t>
  </si>
  <si>
    <t>Nonunion GRAP Participants</t>
  </si>
  <si>
    <t>Total GRAP Participants</t>
  </si>
  <si>
    <t>Union GRAP Completers</t>
  </si>
  <si>
    <t>Nonunion GRAP Completers</t>
  </si>
  <si>
    <t>Total GRAP Completers</t>
  </si>
  <si>
    <t>Learn more about RAPIDS.</t>
  </si>
  <si>
    <t>YoY Growth (% change)</t>
  </si>
  <si>
    <t>FY2025</t>
  </si>
  <si>
    <t>Not-specified GRAP Participants</t>
  </si>
  <si>
    <t>Not-specified GRAP Completers</t>
  </si>
  <si>
    <t>YOY Change</t>
  </si>
  <si>
    <t>Data accessed 3/20/26: https://www.apprenticeship.gov/data-and-statistics/apprentices-by-state-dashboard</t>
  </si>
  <si>
    <t>Data accessed 3/20/26: https://www.apprenticeship.gov/data-and-statistics/active-programs</t>
  </si>
  <si>
    <t>COMPLETERS</t>
  </si>
  <si>
    <t>PARTICIPANTS</t>
  </si>
  <si>
    <t>PROGRAMS</t>
  </si>
  <si>
    <t>State</t>
  </si>
  <si>
    <t>AK</t>
  </si>
  <si>
    <t>AL</t>
  </si>
  <si>
    <t>AR</t>
  </si>
  <si>
    <t>AZ</t>
  </si>
  <si>
    <t>CA</t>
  </si>
  <si>
    <t>CO</t>
  </si>
  <si>
    <t>CT</t>
  </si>
  <si>
    <t>DC</t>
  </si>
  <si>
    <t>DE</t>
  </si>
  <si>
    <t>FL</t>
  </si>
  <si>
    <t>GA</t>
  </si>
  <si>
    <t>GU</t>
  </si>
  <si>
    <t>HI</t>
  </si>
  <si>
    <t>IA</t>
  </si>
  <si>
    <t>ID</t>
  </si>
  <si>
    <t>IL</t>
  </si>
  <si>
    <t>IN</t>
  </si>
  <si>
    <t>KS</t>
  </si>
  <si>
    <t>KY</t>
  </si>
  <si>
    <t>LA</t>
  </si>
  <si>
    <t>MA</t>
  </si>
  <si>
    <t>MD</t>
  </si>
  <si>
    <t>ME</t>
  </si>
  <si>
    <t>MI</t>
  </si>
  <si>
    <t>MN</t>
  </si>
  <si>
    <t>MO</t>
  </si>
  <si>
    <t>MS</t>
  </si>
  <si>
    <t>MT</t>
  </si>
  <si>
    <t>NC</t>
  </si>
  <si>
    <t>ND</t>
  </si>
  <si>
    <t>NE</t>
  </si>
  <si>
    <t>NH</t>
  </si>
  <si>
    <t>NJ</t>
  </si>
  <si>
    <t>NM</t>
  </si>
  <si>
    <t>NV</t>
  </si>
  <si>
    <t>OH</t>
  </si>
  <si>
    <t>OK</t>
  </si>
  <si>
    <t>PA</t>
  </si>
  <si>
    <t>PR</t>
  </si>
  <si>
    <t>RI</t>
  </si>
  <si>
    <t>SC</t>
  </si>
  <si>
    <t>SD</t>
  </si>
  <si>
    <t>TN</t>
  </si>
  <si>
    <t>TX</t>
  </si>
  <si>
    <t>UT</t>
  </si>
  <si>
    <t>VA</t>
  </si>
  <si>
    <t>VT</t>
  </si>
  <si>
    <t>WA</t>
  </si>
  <si>
    <t>WI</t>
  </si>
  <si>
    <t>WV</t>
  </si>
  <si>
    <t>WY</t>
  </si>
  <si>
    <t>ZA</t>
  </si>
  <si>
    <t>Grand Total</t>
  </si>
  <si>
    <t>Fiscal Year  /  Union Y N</t>
  </si>
  <si>
    <t>Progstate</t>
  </si>
  <si>
    <t>Unknown</t>
  </si>
  <si>
    <t>No Union</t>
  </si>
  <si>
    <t>Yes Union</t>
  </si>
  <si>
    <t>MP</t>
  </si>
  <si>
    <t>NY</t>
  </si>
  <si>
    <t>OR</t>
  </si>
  <si>
    <t>VI</t>
  </si>
  <si>
    <t>Total</t>
  </si>
  <si>
    <t>Active Apprentices (Low)</t>
  </si>
  <si>
    <t>Mid</t>
  </si>
  <si>
    <t>High</t>
  </si>
  <si>
    <t>Completers (Low)</t>
  </si>
  <si>
    <t>Programs (Low)</t>
  </si>
  <si>
    <t>New York</t>
  </si>
  <si>
    <t>Washington</t>
  </si>
  <si>
    <t>Oregon</t>
  </si>
  <si>
    <t>Wisconsin</t>
  </si>
  <si>
    <t>Connecticut</t>
  </si>
  <si>
    <t>Massachusetts</t>
  </si>
  <si>
    <t>Maryland</t>
  </si>
  <si>
    <t>Nevada</t>
  </si>
  <si>
    <t>1. Active Apprentices</t>
  </si>
  <si>
    <t>2. Completers</t>
  </si>
  <si>
    <t>3. Programs</t>
  </si>
  <si>
    <t>Adjusted to reflect partial RAPIDS reporting already captured</t>
  </si>
  <si>
    <t>Low: 11%</t>
  </si>
  <si>
    <t>Mid: 13%</t>
  </si>
  <si>
    <t>High: 15%</t>
  </si>
  <si>
    <t>Benchmarked against peer states in DOL dataset with similar population + construction intensity</t>
  </si>
  <si>
    <t>Based on program-to-apprentice ratios in DOL dataset</t>
  </si>
  <si>
    <t>Methodology for each missing/underreported state:</t>
  </si>
  <si>
    <t>Derived using observed completion rates in DOL dataset (12.4%)</t>
  </si>
  <si>
    <t>Roughly 1 program per 35 (high) to 55 (low) apprentices depending on state structure</t>
  </si>
  <si>
    <t>Formula: Programs = Estimated Apprentices ÷ Apprentices-per-Program Ratio</t>
  </si>
  <si>
    <t>Formula: Completers = Estimated Active Apprentices × Completion Rate</t>
  </si>
  <si>
    <t>Total (Missing DOL  Data)</t>
  </si>
  <si>
    <t>Data Received from DOL 3/24/26.</t>
  </si>
  <si>
    <t xml:space="preserve">In FY25, RAPIDS did not receive data from CT, NY, and OR, and the data for MA, MD, NV, WA, and WI is incomplete for the construction industry. </t>
  </si>
  <si>
    <t>*In FY25, RAPIDS did not receive data from CT, NY, and OR, and the data for MA, MD, NV, WA, and WI is incomplete for the construction industry. DOL RAPIDS data from FY15-FY18 was not as accurate/robust due to data collection issues with non-RAPIDS states. FY20-FY25 data collection has improved, although imperfect. However, the five year percentages and trend lines are generally accurate and the best way to evaluate the imperfect data received by DOL through RAPIDS.</t>
  </si>
  <si>
    <t>Accounting for incomplete federal data from several large states, the U.S. likely has between 313,000 and 336,000 construction apprentices in 2025. Even at the high end, the system is producing only about 38,000 to 43,000 completers annually—far short of the industry’s workforce needs.</t>
  </si>
  <si>
    <t>Construction Industry Active Apprenticeship Progams: Union v. Nonunion</t>
  </si>
  <si>
    <t>Construction Industry Apprenticeship Programs: Active Apprentices</t>
  </si>
  <si>
    <t>Construction Industry  Apprenticeship Progams: Completers/Graduates</t>
  </si>
  <si>
    <t>Estimated Missing Construction Industry Apprenticeship Data from RAPIDS FY2025</t>
  </si>
  <si>
    <t>Estimated Total</t>
  </si>
  <si>
    <t xml:space="preserve"> DOL RAPIDS Data</t>
  </si>
  <si>
    <t xml:space="preserve"> Estimate Including Missing RAPIDS Data* for FY 2025</t>
  </si>
  <si>
    <t>Government-Registered Apprenticeship Program (GRAP) Growth by Fiscal Year*</t>
  </si>
  <si>
    <t>% Nonunion of all GRAPs</t>
  </si>
  <si>
    <t>% Nonunion of all GRAP Participants</t>
  </si>
  <si>
    <t>% Nonunion of all GRAP Completers</t>
  </si>
  <si>
    <t>Total # of Apprenticeship Programs</t>
  </si>
  <si>
    <t>Union GRAP Participant Growth Since Jan. 2020 (% change)</t>
  </si>
  <si>
    <t>Nonunion GRAP Participant Growth Since Jan. 2020 (% change)</t>
  </si>
  <si>
    <t>Union GRAP Completer Growth Since Jan. 2020 (% change)</t>
  </si>
  <si>
    <t>Nonunion GRAP Completer Growth Since Jan. 2020 (% change)</t>
  </si>
  <si>
    <t>YoY Growth since Jan. 2020 (% change)</t>
  </si>
  <si>
    <t>Accounting for incomplete federal data from several  states, the U.S. likely has between 313,000 and 336,000 construction apprentices in 2025. The system is producing only about 38,000 to 43,000 completers annually—far short of the industry’s workforce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</si>
</sst>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Aptos Narrow"/>
      <family val="2"/>
      <scheme val="minor"/>
    </font>
    <font>
      <sz val="9"/>
      <color rgb="FF000000"/>
      <name val="Arial"/>
      <family val="2"/>
    </font>
    <font>
      <b/>
      <sz val="11"/>
      <color theme="1"/>
      <name val="Aptos Narrow"/>
      <family val="2"/>
      <scheme val="minor"/>
    </font>
    <font>
      <sz val="8"/>
      <name val="Aptos Narrow"/>
      <family val="2"/>
      <scheme val="minor"/>
    </font>
    <font>
      <u/>
      <sz val="11"/>
      <color theme="10"/>
      <name val="Aptos Narrow"/>
      <family val="2"/>
      <scheme val="minor"/>
    </font>
    <font>
      <sz val="11"/>
      <color theme="1"/>
      <name val="Aptos Narrow"/>
      <family val="2"/>
      <scheme val="minor"/>
    </font>
    <font>
      <i/>
      <sz val="11"/>
      <color theme="1"/>
      <name val="Aptos Narrow"/>
      <family val="2"/>
      <scheme val="minor"/>
    </font>
    <font>
      <sz val="9"/>
      <color theme="1"/>
      <name val="Arial"/>
      <family val="2"/>
    </font>
    <font>
      <b/>
      <sz val="9"/>
      <color theme="1"/>
      <name val="Arial"/>
      <family val="2"/>
    </font>
    <font>
      <b/>
      <sz val="9"/>
      <color rgb="FF000000"/>
      <name val="Arial"/>
      <family val="2"/>
    </font>
    <font>
      <b/>
      <i/>
      <sz val="11"/>
      <color theme="1"/>
      <name val="Aptos Narrow"/>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43" fontId="5" fillId="0" borderId="0" applyFont="0" applyFill="0" applyBorder="0" applyAlignment="0" applyProtection="0"/>
  </cellStyleXfs>
  <cellXfs count="73">
    <xf numFmtId="0" fontId="0" fillId="0" borderId="0" xfId="0"/>
    <xf numFmtId="3" fontId="0" fillId="0" borderId="0" xfId="0" applyNumberFormat="1"/>
    <xf numFmtId="3" fontId="2" fillId="0" borderId="0" xfId="0" applyNumberFormat="1" applyFont="1"/>
    <xf numFmtId="10" fontId="0" fillId="0" borderId="0" xfId="0" applyNumberFormat="1"/>
    <xf numFmtId="3" fontId="0" fillId="0" borderId="2" xfId="0" applyNumberFormat="1" applyBorder="1"/>
    <xf numFmtId="10" fontId="0" fillId="0" borderId="4" xfId="0" applyNumberFormat="1" applyBorder="1"/>
    <xf numFmtId="10" fontId="0" fillId="0" borderId="5" xfId="0" applyNumberFormat="1" applyBorder="1"/>
    <xf numFmtId="10" fontId="0" fillId="0" borderId="7" xfId="0" applyNumberFormat="1" applyBorder="1"/>
    <xf numFmtId="10" fontId="0" fillId="0" borderId="8" xfId="0" applyNumberFormat="1" applyBorder="1"/>
    <xf numFmtId="3" fontId="2" fillId="0" borderId="2" xfId="0" applyNumberFormat="1" applyFont="1" applyBorder="1"/>
    <xf numFmtId="3" fontId="2" fillId="0" borderId="4" xfId="0" applyNumberFormat="1" applyFont="1" applyBorder="1"/>
    <xf numFmtId="3" fontId="0" fillId="0" borderId="5" xfId="0" applyNumberFormat="1" applyBorder="1"/>
    <xf numFmtId="3" fontId="0" fillId="0" borderId="4" xfId="0" applyNumberFormat="1" applyBorder="1"/>
    <xf numFmtId="3" fontId="2" fillId="0" borderId="6" xfId="0" applyNumberFormat="1" applyFont="1" applyBorder="1"/>
    <xf numFmtId="3" fontId="0" fillId="0" borderId="7" xfId="0" applyNumberFormat="1" applyBorder="1"/>
    <xf numFmtId="3" fontId="4" fillId="0" borderId="0" xfId="1" applyNumberFormat="1"/>
    <xf numFmtId="3" fontId="1" fillId="0" borderId="0" xfId="0" applyNumberFormat="1" applyFont="1" applyAlignment="1">
      <alignment vertical="center"/>
    </xf>
    <xf numFmtId="164" fontId="0" fillId="0" borderId="5" xfId="2" applyNumberFormat="1" applyFont="1" applyBorder="1"/>
    <xf numFmtId="3" fontId="6" fillId="0" borderId="0" xfId="0" applyNumberFormat="1" applyFont="1"/>
    <xf numFmtId="0" fontId="1" fillId="0" borderId="0" xfId="0" quotePrefix="1" applyFont="1" applyAlignment="1">
      <alignment horizontal="left" vertical="top"/>
    </xf>
    <xf numFmtId="0" fontId="1" fillId="0" borderId="0" xfId="0" applyFont="1" applyAlignment="1">
      <alignment vertical="center"/>
    </xf>
    <xf numFmtId="0" fontId="1" fillId="0" borderId="0" xfId="0" quotePrefix="1" applyFont="1" applyAlignment="1">
      <alignment horizontal="center"/>
    </xf>
    <xf numFmtId="0" fontId="1" fillId="0" borderId="0" xfId="0" quotePrefix="1" applyFont="1" applyAlignment="1">
      <alignment horizontal="left"/>
    </xf>
    <xf numFmtId="3" fontId="0" fillId="2" borderId="7" xfId="0" applyNumberFormat="1" applyFill="1" applyBorder="1"/>
    <xf numFmtId="3" fontId="0" fillId="2" borderId="8" xfId="0" applyNumberFormat="1" applyFill="1" applyBorder="1"/>
    <xf numFmtId="0" fontId="2" fillId="0" borderId="0" xfId="0" applyFont="1"/>
    <xf numFmtId="0" fontId="2" fillId="0" borderId="0" xfId="0" applyFont="1" applyAlignment="1">
      <alignment vertical="center" wrapText="1"/>
    </xf>
    <xf numFmtId="0" fontId="0" fillId="0" borderId="0" xfId="0" applyAlignment="1">
      <alignment horizontal="left" vertical="center" indent="1"/>
    </xf>
    <xf numFmtId="0" fontId="0" fillId="0" borderId="0" xfId="0" applyAlignment="1">
      <alignment horizontal="left" vertical="center" indent="2"/>
    </xf>
    <xf numFmtId="0" fontId="7" fillId="0" borderId="0" xfId="0" applyFont="1"/>
    <xf numFmtId="0" fontId="0" fillId="0" borderId="0" xfId="0"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3" fontId="0" fillId="0" borderId="0" xfId="0" applyNumberFormat="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4" xfId="0" applyBorder="1"/>
    <xf numFmtId="0" fontId="0" fillId="0" borderId="5" xfId="0" applyBorder="1"/>
    <xf numFmtId="0" fontId="2" fillId="0" borderId="6" xfId="0" applyFont="1" applyBorder="1" applyAlignment="1">
      <alignment vertical="center" wrapText="1"/>
    </xf>
    <xf numFmtId="3" fontId="2" fillId="0" borderId="7" xfId="0" applyNumberFormat="1" applyFont="1" applyBorder="1"/>
    <xf numFmtId="3" fontId="2" fillId="0" borderId="8" xfId="0" applyNumberFormat="1" applyFont="1" applyBorder="1"/>
    <xf numFmtId="0" fontId="2" fillId="0" borderId="9" xfId="0" applyFont="1" applyBorder="1" applyAlignment="1">
      <alignment vertical="center" wrapText="1"/>
    </xf>
    <xf numFmtId="3" fontId="2" fillId="0" borderId="10" xfId="0" applyNumberFormat="1" applyFont="1" applyBorder="1"/>
    <xf numFmtId="3" fontId="2" fillId="0" borderId="11" xfId="0" applyNumberFormat="1" applyFont="1" applyBorder="1"/>
    <xf numFmtId="0" fontId="2" fillId="0" borderId="1" xfId="0" applyFont="1" applyBorder="1" applyAlignment="1">
      <alignment vertical="center" wrapText="1"/>
    </xf>
    <xf numFmtId="3" fontId="0" fillId="0" borderId="2" xfId="0" applyNumberForma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2" fillId="0" borderId="10" xfId="0" applyFont="1" applyBorder="1"/>
    <xf numFmtId="0" fontId="2" fillId="0" borderId="11" xfId="0" applyFont="1" applyBorder="1"/>
    <xf numFmtId="0" fontId="9" fillId="0" borderId="0" xfId="0" quotePrefix="1" applyFont="1" applyAlignment="1">
      <alignment horizontal="left" vertical="top"/>
    </xf>
    <xf numFmtId="0" fontId="9" fillId="0" borderId="0" xfId="0" applyFont="1" applyAlignment="1">
      <alignment horizontal="right" vertical="center"/>
    </xf>
    <xf numFmtId="0" fontId="1" fillId="0" borderId="0" xfId="0" applyFont="1" applyAlignment="1">
      <alignment horizontal="left" vertical="top"/>
    </xf>
    <xf numFmtId="3" fontId="10" fillId="0" borderId="1" xfId="0" applyNumberFormat="1" applyFont="1" applyBorder="1"/>
    <xf numFmtId="3" fontId="2" fillId="2" borderId="0" xfId="0" applyNumberFormat="1" applyFont="1" applyFill="1"/>
    <xf numFmtId="3" fontId="0" fillId="2" borderId="0" xfId="0" applyNumberFormat="1" applyFill="1"/>
    <xf numFmtId="3" fontId="2" fillId="2" borderId="1" xfId="0" applyNumberFormat="1" applyFont="1" applyFill="1" applyBorder="1" applyAlignment="1">
      <alignment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10" fontId="2" fillId="0" borderId="3" xfId="0" applyNumberFormat="1" applyFont="1" applyBorder="1" applyAlignment="1">
      <alignment horizontal="center" vertical="center"/>
    </xf>
    <xf numFmtId="0" fontId="8" fillId="0" borderId="0" xfId="0" applyFont="1" applyAlignment="1">
      <alignment horizontal="left"/>
    </xf>
    <xf numFmtId="0" fontId="10" fillId="0" borderId="0" xfId="0" applyFont="1"/>
    <xf numFmtId="3" fontId="2" fillId="2" borderId="0" xfId="0" applyNumberFormat="1" applyFont="1" applyFill="1" applyAlignment="1">
      <alignment wrapText="1"/>
    </xf>
    <xf numFmtId="0" fontId="0" fillId="0" borderId="0" xfId="0"/>
    <xf numFmtId="3" fontId="2" fillId="0" borderId="0" xfId="0" applyNumberFormat="1" applyFont="1" applyAlignment="1">
      <alignment wrapText="1"/>
    </xf>
    <xf numFmtId="0" fontId="2" fillId="0" borderId="0" xfId="0" applyFont="1" applyAlignment="1">
      <alignment wrapText="1"/>
    </xf>
    <xf numFmtId="0" fontId="0" fillId="0" borderId="0" xfId="0" applyAlignment="1">
      <alignment wrapText="1"/>
    </xf>
    <xf numFmtId="0" fontId="1" fillId="0" borderId="0" xfId="0" quotePrefix="1" applyFont="1" applyAlignment="1">
      <alignment horizontal="center" vertical="center"/>
    </xf>
    <xf numFmtId="0" fontId="1" fillId="0" borderId="0" xfId="0" quotePrefix="1" applyFont="1" applyAlignment="1">
      <alignment horizontal="center"/>
    </xf>
    <xf numFmtId="0" fontId="0" fillId="0" borderId="0" xfId="0" applyAlignment="1">
      <alignment vertical="top" wrapText="1"/>
    </xf>
    <xf numFmtId="3" fontId="0" fillId="2" borderId="6" xfId="0" applyNumberFormat="1" applyFill="1" applyBorder="1"/>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pprenticeship.gov/help/what-rapi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C4087-625E-4582-97F6-155C27063E8F}">
  <sheetPr>
    <pageSetUpPr fitToPage="1"/>
  </sheetPr>
  <dimension ref="A1:S53"/>
  <sheetViews>
    <sheetView tabSelected="1" zoomScale="80" zoomScaleNormal="80" workbookViewId="0">
      <selection activeCell="A7" sqref="A7"/>
    </sheetView>
  </sheetViews>
  <sheetFormatPr defaultRowHeight="14.5" x14ac:dyDescent="0.35"/>
  <cols>
    <col min="1" max="1" width="64.453125" style="1" customWidth="1"/>
    <col min="2" max="2" width="12.08984375" style="1" customWidth="1"/>
    <col min="3" max="3" width="8.453125" style="1" bestFit="1" customWidth="1"/>
    <col min="4" max="4" width="9.1796875" style="1" bestFit="1" customWidth="1"/>
    <col min="5" max="5" width="12.26953125" style="1" customWidth="1"/>
    <col min="6" max="6" width="7.54296875" style="1" bestFit="1" customWidth="1"/>
    <col min="7" max="7" width="8.1796875" style="1" bestFit="1" customWidth="1"/>
    <col min="8" max="8" width="13.453125" style="1" customWidth="1"/>
    <col min="9" max="9" width="7.54296875" style="1" bestFit="1" customWidth="1"/>
    <col min="10" max="10" width="8.1796875" style="1" bestFit="1" customWidth="1"/>
    <col min="11" max="11" width="7.453125" style="1" bestFit="1" customWidth="1"/>
    <col min="12" max="12" width="8.453125" style="1" customWidth="1"/>
    <col min="13" max="13" width="11.453125" style="3" customWidth="1"/>
    <col min="14" max="14" width="7.453125" style="1" bestFit="1" customWidth="1"/>
    <col min="15" max="15" width="7.26953125" style="1" bestFit="1" customWidth="1"/>
    <col min="16" max="16" width="8.1796875" style="1" bestFit="1" customWidth="1"/>
    <col min="17" max="17" width="7.453125" style="1" bestFit="1" customWidth="1"/>
    <col min="18" max="18" width="7.26953125" style="1" bestFit="1" customWidth="1"/>
    <col min="19" max="19" width="8.1796875" style="1" bestFit="1" customWidth="1"/>
  </cols>
  <sheetData>
    <row r="1" spans="1:12" x14ac:dyDescent="0.35">
      <c r="A1" s="2" t="s">
        <v>11</v>
      </c>
    </row>
    <row r="2" spans="1:12" ht="15" thickBot="1" x14ac:dyDescent="0.4">
      <c r="A2" s="2" t="s">
        <v>133</v>
      </c>
    </row>
    <row r="3" spans="1:12" x14ac:dyDescent="0.35">
      <c r="A3" s="55" t="s">
        <v>29</v>
      </c>
      <c r="B3" s="4"/>
      <c r="C3" s="4"/>
      <c r="D3" s="4"/>
      <c r="E3" s="4"/>
      <c r="F3" s="59" t="s">
        <v>4</v>
      </c>
      <c r="G3" s="59" t="s">
        <v>5</v>
      </c>
      <c r="H3" s="59" t="s">
        <v>6</v>
      </c>
      <c r="I3" s="59" t="s">
        <v>7</v>
      </c>
      <c r="J3" s="59" t="s">
        <v>8</v>
      </c>
      <c r="K3" s="59" t="s">
        <v>9</v>
      </c>
      <c r="L3" s="60" t="s">
        <v>21</v>
      </c>
    </row>
    <row r="4" spans="1:12" x14ac:dyDescent="0.35">
      <c r="A4" s="10" t="s">
        <v>137</v>
      </c>
      <c r="F4" s="1">
        <v>7648</v>
      </c>
      <c r="G4" s="1">
        <v>7851</v>
      </c>
      <c r="H4" s="1">
        <v>8359</v>
      </c>
      <c r="I4" s="1">
        <v>8341</v>
      </c>
      <c r="J4" s="1">
        <v>8337</v>
      </c>
      <c r="K4" s="1">
        <v>8688</v>
      </c>
      <c r="L4" s="17">
        <v>9143</v>
      </c>
    </row>
    <row r="5" spans="1:12" s="3" customFormat="1" x14ac:dyDescent="0.35">
      <c r="A5" s="5" t="s">
        <v>20</v>
      </c>
      <c r="G5" s="3">
        <f t="shared" ref="G5:L5" si="0">(G4-F4)/(F4)</f>
        <v>2.6542887029288705E-2</v>
      </c>
      <c r="H5" s="3">
        <f t="shared" si="0"/>
        <v>6.4705133104063173E-2</v>
      </c>
      <c r="I5" s="3">
        <f t="shared" si="0"/>
        <v>-2.1533676277066633E-3</v>
      </c>
      <c r="J5" s="3">
        <f t="shared" si="0"/>
        <v>-4.7955880589857329E-4</v>
      </c>
      <c r="K5" s="3">
        <f t="shared" si="0"/>
        <v>4.210147535084563E-2</v>
      </c>
      <c r="L5" s="6">
        <f t="shared" si="0"/>
        <v>5.2371086556169427E-2</v>
      </c>
    </row>
    <row r="6" spans="1:12" s="3" customFormat="1" x14ac:dyDescent="0.35">
      <c r="A6" s="5" t="s">
        <v>142</v>
      </c>
      <c r="G6" s="3">
        <f>(G4-F4)/(F4)</f>
        <v>2.6542887029288705E-2</v>
      </c>
      <c r="H6" s="3">
        <f>(H4-F4)/(F4)</f>
        <v>9.2965481171548112E-2</v>
      </c>
      <c r="I6" s="3">
        <f>(I4-F4)/(F4)</f>
        <v>9.0611924686192474E-2</v>
      </c>
      <c r="J6" s="3">
        <f>(J4-F4)/(F4)</f>
        <v>9.0088912133891211E-2</v>
      </c>
      <c r="K6" s="3">
        <f>(K4-F4)/(F4)</f>
        <v>0.13598326359832635</v>
      </c>
      <c r="L6" s="6">
        <f>(L4-G4)/(G4)</f>
        <v>0.1645650235638772</v>
      </c>
    </row>
    <row r="7" spans="1:12" s="3" customFormat="1" x14ac:dyDescent="0.35">
      <c r="A7" s="5"/>
      <c r="L7" s="6"/>
    </row>
    <row r="8" spans="1:12" x14ac:dyDescent="0.35">
      <c r="A8" s="10" t="s">
        <v>10</v>
      </c>
      <c r="F8" s="1">
        <v>5854</v>
      </c>
      <c r="G8" s="1">
        <v>6040</v>
      </c>
      <c r="H8" s="1">
        <v>6521</v>
      </c>
      <c r="I8" s="1">
        <v>6927</v>
      </c>
      <c r="J8" s="1">
        <v>6944</v>
      </c>
      <c r="K8" s="1">
        <v>7296</v>
      </c>
      <c r="L8" s="11">
        <v>8474</v>
      </c>
    </row>
    <row r="9" spans="1:12" s="3" customFormat="1" x14ac:dyDescent="0.35">
      <c r="A9" s="5" t="s">
        <v>20</v>
      </c>
      <c r="G9" s="3">
        <f t="shared" ref="G9:L9" si="1">(G8-F8)/(F8)</f>
        <v>3.1773146566450292E-2</v>
      </c>
      <c r="H9" s="3">
        <f t="shared" si="1"/>
        <v>7.9635761589403969E-2</v>
      </c>
      <c r="I9" s="3">
        <f t="shared" si="1"/>
        <v>6.2260389510811226E-2</v>
      </c>
      <c r="J9" s="3">
        <f t="shared" si="1"/>
        <v>2.45416486213368E-3</v>
      </c>
      <c r="K9" s="3">
        <f t="shared" si="1"/>
        <v>5.0691244239631339E-2</v>
      </c>
      <c r="L9" s="6">
        <f t="shared" si="1"/>
        <v>0.16145833333333334</v>
      </c>
    </row>
    <row r="10" spans="1:12" s="3" customFormat="1" x14ac:dyDescent="0.35">
      <c r="A10" s="5" t="s">
        <v>142</v>
      </c>
      <c r="G10" s="3">
        <f>(G8-F8)/(F8)</f>
        <v>3.1773146566450292E-2</v>
      </c>
      <c r="H10" s="3">
        <f>(H8-F8)/(F8)</f>
        <v>0.11393918688076529</v>
      </c>
      <c r="I10" s="3">
        <f>(I8-F8)/(F8)</f>
        <v>0.18329347454731806</v>
      </c>
      <c r="J10" s="3">
        <f>(J8-F8)/(F8)</f>
        <v>0.18619747181414417</v>
      </c>
      <c r="K10" s="3">
        <f>(K8-F8)/(F8)</f>
        <v>0.24632729757430816</v>
      </c>
      <c r="L10" s="6">
        <f>(L8-G8)/(G8)</f>
        <v>0.40298013245033115</v>
      </c>
    </row>
    <row r="11" spans="1:12" s="3" customFormat="1" x14ac:dyDescent="0.35">
      <c r="A11" s="5"/>
      <c r="L11" s="6"/>
    </row>
    <row r="12" spans="1:12" x14ac:dyDescent="0.35">
      <c r="A12" s="10" t="s">
        <v>0</v>
      </c>
      <c r="F12" s="1">
        <v>1220</v>
      </c>
      <c r="G12" s="1">
        <v>1196</v>
      </c>
      <c r="H12" s="1">
        <v>1190</v>
      </c>
      <c r="I12" s="1">
        <v>1177</v>
      </c>
      <c r="J12" s="1">
        <v>1151</v>
      </c>
      <c r="K12" s="1">
        <v>1137</v>
      </c>
      <c r="L12" s="11">
        <v>1060</v>
      </c>
    </row>
    <row r="13" spans="1:12" s="3" customFormat="1" x14ac:dyDescent="0.35">
      <c r="A13" s="5" t="s">
        <v>20</v>
      </c>
      <c r="G13" s="3">
        <f t="shared" ref="G13:L13" si="2">(G12-F12)/(F12)</f>
        <v>-1.9672131147540985E-2</v>
      </c>
      <c r="H13" s="3">
        <f t="shared" si="2"/>
        <v>-5.016722408026756E-3</v>
      </c>
      <c r="I13" s="3">
        <f t="shared" si="2"/>
        <v>-1.0924369747899159E-2</v>
      </c>
      <c r="J13" s="3">
        <f t="shared" si="2"/>
        <v>-2.2090059473237042E-2</v>
      </c>
      <c r="K13" s="3">
        <f t="shared" si="2"/>
        <v>-1.216333622936577E-2</v>
      </c>
      <c r="L13" s="6">
        <f t="shared" si="2"/>
        <v>-6.7722075637642917E-2</v>
      </c>
    </row>
    <row r="14" spans="1:12" s="3" customFormat="1" x14ac:dyDescent="0.35">
      <c r="A14" s="5" t="s">
        <v>142</v>
      </c>
      <c r="G14" s="3">
        <f>(G12-F12)/(F12)</f>
        <v>-1.9672131147540985E-2</v>
      </c>
      <c r="H14" s="3">
        <f>(H12-F12)/(F12)</f>
        <v>-2.4590163934426229E-2</v>
      </c>
      <c r="I14" s="3">
        <f>(I12-F12)/(F12)</f>
        <v>-3.5245901639344261E-2</v>
      </c>
      <c r="J14" s="3">
        <f>(J12-F12)/(F12)</f>
        <v>-5.6557377049180325E-2</v>
      </c>
      <c r="K14" s="3">
        <f>(K12-F12)/(F12)</f>
        <v>-6.8032786885245902E-2</v>
      </c>
      <c r="L14" s="6">
        <f>(L12-G12)/(G12)</f>
        <v>-0.11371237458193979</v>
      </c>
    </row>
    <row r="15" spans="1:12" x14ac:dyDescent="0.35">
      <c r="A15" s="12"/>
      <c r="L15" s="11"/>
    </row>
    <row r="16" spans="1:12" x14ac:dyDescent="0.35">
      <c r="A16" s="10" t="s">
        <v>12</v>
      </c>
      <c r="F16" s="16">
        <v>570</v>
      </c>
      <c r="G16" s="1">
        <v>615</v>
      </c>
      <c r="H16" s="1">
        <v>648</v>
      </c>
      <c r="I16" s="1">
        <v>237</v>
      </c>
      <c r="J16" s="1">
        <v>242</v>
      </c>
      <c r="K16" s="1">
        <v>255</v>
      </c>
      <c r="L16" s="11">
        <v>140</v>
      </c>
    </row>
    <row r="17" spans="1:13" x14ac:dyDescent="0.35">
      <c r="A17" s="12"/>
      <c r="L17" s="11"/>
    </row>
    <row r="18" spans="1:13" ht="15" thickBot="1" x14ac:dyDescent="0.4">
      <c r="A18" s="13" t="s">
        <v>134</v>
      </c>
      <c r="B18" s="14"/>
      <c r="C18" s="14"/>
      <c r="D18" s="14"/>
      <c r="E18" s="14"/>
      <c r="F18" s="7">
        <f t="shared" ref="F18:J18" si="3">F8/F4</f>
        <v>0.76542887029288698</v>
      </c>
      <c r="G18" s="7">
        <f t="shared" si="3"/>
        <v>0.76932874793020001</v>
      </c>
      <c r="H18" s="7">
        <f t="shared" si="3"/>
        <v>0.78011723890417517</v>
      </c>
      <c r="I18" s="7">
        <f t="shared" si="3"/>
        <v>0.8304759621148543</v>
      </c>
      <c r="J18" s="7">
        <f t="shared" si="3"/>
        <v>0.83291351805205704</v>
      </c>
      <c r="K18" s="7">
        <f>K8/K4</f>
        <v>0.83977900552486184</v>
      </c>
      <c r="L18" s="8">
        <f>L8/L4</f>
        <v>0.92682926829268297</v>
      </c>
    </row>
    <row r="19" spans="1:13" x14ac:dyDescent="0.35">
      <c r="A19" s="18" t="s">
        <v>26</v>
      </c>
      <c r="F19" s="3"/>
      <c r="G19" s="3"/>
      <c r="H19" s="3"/>
      <c r="I19" s="3"/>
      <c r="J19" s="3"/>
      <c r="K19" s="3"/>
      <c r="L19" s="3"/>
    </row>
    <row r="20" spans="1:13" ht="15" thickBot="1" x14ac:dyDescent="0.4"/>
    <row r="21" spans="1:13" x14ac:dyDescent="0.35">
      <c r="A21" s="55" t="s">
        <v>28</v>
      </c>
      <c r="B21" s="9"/>
      <c r="C21" s="59" t="s">
        <v>1</v>
      </c>
      <c r="D21" s="59" t="s">
        <v>2</v>
      </c>
      <c r="E21" s="59" t="s">
        <v>3</v>
      </c>
      <c r="F21" s="59" t="s">
        <v>4</v>
      </c>
      <c r="G21" s="59" t="s">
        <v>5</v>
      </c>
      <c r="H21" s="59" t="s">
        <v>6</v>
      </c>
      <c r="I21" s="59" t="s">
        <v>7</v>
      </c>
      <c r="J21" s="59" t="s">
        <v>8</v>
      </c>
      <c r="K21" s="59" t="s">
        <v>9</v>
      </c>
      <c r="L21" s="59" t="s">
        <v>21</v>
      </c>
      <c r="M21" s="61" t="s">
        <v>24</v>
      </c>
    </row>
    <row r="22" spans="1:13" x14ac:dyDescent="0.35">
      <c r="A22" s="10" t="s">
        <v>13</v>
      </c>
      <c r="C22" s="1">
        <v>122554</v>
      </c>
      <c r="D22" s="1">
        <v>133760</v>
      </c>
      <c r="E22" s="1">
        <v>142681</v>
      </c>
      <c r="F22" s="1">
        <v>151098</v>
      </c>
      <c r="G22" s="1">
        <v>149091</v>
      </c>
      <c r="H22" s="1">
        <v>148681</v>
      </c>
      <c r="I22" s="1">
        <v>149895</v>
      </c>
      <c r="J22" s="1">
        <v>155190</v>
      </c>
      <c r="K22" s="1">
        <v>166297</v>
      </c>
      <c r="L22" s="1">
        <v>180939</v>
      </c>
      <c r="M22" s="6">
        <f>(L22-K22)/L22</f>
        <v>8.0922299780589041E-2</v>
      </c>
    </row>
    <row r="23" spans="1:13" x14ac:dyDescent="0.35">
      <c r="A23" s="10" t="s">
        <v>22</v>
      </c>
      <c r="C23" s="1">
        <v>2181</v>
      </c>
      <c r="D23" s="1">
        <v>2175</v>
      </c>
      <c r="E23" s="1">
        <v>2307</v>
      </c>
      <c r="F23" s="1">
        <v>2277</v>
      </c>
      <c r="G23" s="1">
        <v>2070</v>
      </c>
      <c r="H23" s="1">
        <v>2113</v>
      </c>
      <c r="I23" s="1">
        <v>1983</v>
      </c>
      <c r="J23" s="1">
        <v>2043</v>
      </c>
      <c r="K23" s="1">
        <v>2271</v>
      </c>
      <c r="L23" s="1">
        <v>2673</v>
      </c>
      <c r="M23" s="6">
        <f t="shared" ref="M23:M36" si="4">(L23-K23)/L23</f>
        <v>0.15039281705948374</v>
      </c>
    </row>
    <row r="24" spans="1:13" x14ac:dyDescent="0.35">
      <c r="A24" s="10" t="s">
        <v>14</v>
      </c>
      <c r="C24" s="1">
        <v>38208</v>
      </c>
      <c r="D24" s="1">
        <v>42510</v>
      </c>
      <c r="E24" s="1">
        <v>46608</v>
      </c>
      <c r="F24" s="1">
        <v>51302</v>
      </c>
      <c r="G24" s="1">
        <v>52359</v>
      </c>
      <c r="H24" s="1">
        <v>54191</v>
      </c>
      <c r="I24" s="1">
        <v>54923</v>
      </c>
      <c r="J24" s="1">
        <v>60823</v>
      </c>
      <c r="K24" s="1">
        <v>71444</v>
      </c>
      <c r="L24" s="1">
        <v>84066</v>
      </c>
      <c r="M24" s="6">
        <f t="shared" si="4"/>
        <v>0.15014393452763306</v>
      </c>
    </row>
    <row r="25" spans="1:13" x14ac:dyDescent="0.35">
      <c r="A25" s="10" t="s">
        <v>15</v>
      </c>
      <c r="C25" s="1">
        <f t="shared" ref="C25:L25" si="5">SUM(C22:C24)</f>
        <v>162943</v>
      </c>
      <c r="D25" s="1">
        <f t="shared" si="5"/>
        <v>178445</v>
      </c>
      <c r="E25" s="1">
        <f t="shared" si="5"/>
        <v>191596</v>
      </c>
      <c r="F25" s="1">
        <f t="shared" si="5"/>
        <v>204677</v>
      </c>
      <c r="G25" s="1">
        <f t="shared" si="5"/>
        <v>203520</v>
      </c>
      <c r="H25" s="1">
        <f t="shared" si="5"/>
        <v>204985</v>
      </c>
      <c r="I25" s="1">
        <f t="shared" si="5"/>
        <v>206801</v>
      </c>
      <c r="J25" s="1">
        <f t="shared" si="5"/>
        <v>218056</v>
      </c>
      <c r="K25" s="1">
        <f t="shared" si="5"/>
        <v>240012</v>
      </c>
      <c r="L25" s="1">
        <f t="shared" si="5"/>
        <v>267678</v>
      </c>
      <c r="M25" s="6">
        <f t="shared" si="4"/>
        <v>0.10335552417456795</v>
      </c>
    </row>
    <row r="26" spans="1:13" x14ac:dyDescent="0.35">
      <c r="A26" s="10" t="s">
        <v>138</v>
      </c>
      <c r="B26" s="3"/>
      <c r="C26" s="3"/>
      <c r="D26" s="3"/>
      <c r="E26" s="3"/>
      <c r="F26" s="3"/>
      <c r="G26" s="3">
        <f>(G22-F22)/(F22)</f>
        <v>-1.3282770122701822E-2</v>
      </c>
      <c r="H26" s="3">
        <f>(H22-F22)/(F22)</f>
        <v>-1.5996240850309072E-2</v>
      </c>
      <c r="I26" s="3">
        <f>(I22-F22)/(F22)</f>
        <v>-7.9617202080768772E-3</v>
      </c>
      <c r="J26" s="3">
        <f>(J22-F22)/(F22)</f>
        <v>2.7081761505777707E-2</v>
      </c>
      <c r="K26" s="3">
        <f>(K22-F22)/(F22)</f>
        <v>0.10059034533878675</v>
      </c>
      <c r="L26" s="3">
        <f>(L22-G22)/(G22)</f>
        <v>0.21361450389359518</v>
      </c>
      <c r="M26" s="6"/>
    </row>
    <row r="27" spans="1:13" x14ac:dyDescent="0.35">
      <c r="A27" s="10" t="s">
        <v>139</v>
      </c>
      <c r="B27" s="3"/>
      <c r="C27" s="3"/>
      <c r="D27" s="3"/>
      <c r="E27" s="3"/>
      <c r="F27" s="3"/>
      <c r="G27" s="3">
        <f>(G24-F24)/(F24)</f>
        <v>2.0603485244239991E-2</v>
      </c>
      <c r="H27" s="3">
        <f>(H24-F24)/(F24)</f>
        <v>5.6313594011929362E-2</v>
      </c>
      <c r="I27" s="3">
        <f>(I24-F24)/(F24)</f>
        <v>7.0582043585045412E-2</v>
      </c>
      <c r="J27" s="3">
        <f>(J24-F24)/(F24)</f>
        <v>0.18558730653775682</v>
      </c>
      <c r="K27" s="3">
        <f>(K24-F24)/(F24)</f>
        <v>0.39261627227008694</v>
      </c>
      <c r="L27" s="3">
        <f>(L24-G24)/(G24)</f>
        <v>0.60556924311006699</v>
      </c>
      <c r="M27" s="6"/>
    </row>
    <row r="28" spans="1:13" x14ac:dyDescent="0.35">
      <c r="A28" s="10"/>
      <c r="B28" s="3"/>
      <c r="C28" s="3"/>
      <c r="D28" s="3"/>
      <c r="E28" s="3"/>
      <c r="F28" s="3"/>
      <c r="G28" s="3"/>
      <c r="H28" s="3"/>
      <c r="I28" s="3"/>
      <c r="J28" s="3"/>
      <c r="K28" s="3"/>
      <c r="M28" s="6"/>
    </row>
    <row r="29" spans="1:13" ht="15" thickBot="1" x14ac:dyDescent="0.4">
      <c r="A29" s="13" t="s">
        <v>135</v>
      </c>
      <c r="B29" s="7"/>
      <c r="C29" s="7"/>
      <c r="D29" s="7"/>
      <c r="E29" s="7"/>
      <c r="F29" s="7">
        <f t="shared" ref="F29:J29" si="6">F24/F25</f>
        <v>0.25064858288913749</v>
      </c>
      <c r="G29" s="7">
        <f t="shared" si="6"/>
        <v>0.25726709905660378</v>
      </c>
      <c r="H29" s="7">
        <f t="shared" si="6"/>
        <v>0.26436568529404592</v>
      </c>
      <c r="I29" s="7">
        <f t="shared" si="6"/>
        <v>0.26558382212851966</v>
      </c>
      <c r="J29" s="7">
        <f t="shared" si="6"/>
        <v>0.27893293465898666</v>
      </c>
      <c r="K29" s="7">
        <f>K24/K25</f>
        <v>0.2976684499108378</v>
      </c>
      <c r="L29" s="7">
        <f>L24/L25</f>
        <v>0.31405644094770585</v>
      </c>
      <c r="M29" s="8"/>
    </row>
    <row r="30" spans="1:13" x14ac:dyDescent="0.35">
      <c r="A30" s="18" t="s">
        <v>25</v>
      </c>
      <c r="B30" s="3"/>
      <c r="C30" s="3"/>
      <c r="D30" s="3"/>
      <c r="E30" s="3"/>
      <c r="F30" s="3"/>
      <c r="G30" s="3"/>
      <c r="H30" s="3"/>
      <c r="I30" s="3"/>
      <c r="J30" s="3"/>
      <c r="K30" s="3"/>
      <c r="L30" s="3"/>
    </row>
    <row r="31" spans="1:13" ht="15" thickBot="1" x14ac:dyDescent="0.4">
      <c r="A31" s="18"/>
      <c r="B31" s="3"/>
      <c r="C31" s="3"/>
      <c r="D31" s="3"/>
      <c r="E31" s="3"/>
      <c r="F31" s="3"/>
      <c r="G31" s="3"/>
      <c r="H31" s="3"/>
      <c r="I31" s="3"/>
      <c r="J31" s="3"/>
      <c r="K31" s="3"/>
      <c r="L31" s="3"/>
    </row>
    <row r="32" spans="1:13" x14ac:dyDescent="0.35">
      <c r="A32" s="55" t="s">
        <v>27</v>
      </c>
      <c r="B32" s="9"/>
      <c r="C32" s="59" t="s">
        <v>1</v>
      </c>
      <c r="D32" s="59" t="s">
        <v>2</v>
      </c>
      <c r="E32" s="59" t="s">
        <v>3</v>
      </c>
      <c r="F32" s="59" t="s">
        <v>4</v>
      </c>
      <c r="G32" s="59" t="s">
        <v>5</v>
      </c>
      <c r="H32" s="59" t="s">
        <v>6</v>
      </c>
      <c r="I32" s="59" t="s">
        <v>7</v>
      </c>
      <c r="J32" s="59" t="s">
        <v>8</v>
      </c>
      <c r="K32" s="59" t="s">
        <v>9</v>
      </c>
      <c r="L32" s="59" t="s">
        <v>21</v>
      </c>
      <c r="M32" s="61" t="s">
        <v>24</v>
      </c>
    </row>
    <row r="33" spans="1:19" x14ac:dyDescent="0.35">
      <c r="A33" s="10" t="s">
        <v>16</v>
      </c>
      <c r="C33" s="1">
        <v>11746</v>
      </c>
      <c r="D33" s="1">
        <v>14359</v>
      </c>
      <c r="E33" s="1">
        <v>18126</v>
      </c>
      <c r="F33" s="1">
        <v>20225</v>
      </c>
      <c r="G33" s="1">
        <v>19658</v>
      </c>
      <c r="H33" s="1">
        <v>21784</v>
      </c>
      <c r="I33" s="1">
        <v>23271</v>
      </c>
      <c r="J33" s="1">
        <v>23581</v>
      </c>
      <c r="K33" s="1">
        <v>22358</v>
      </c>
      <c r="L33" s="1">
        <v>23930</v>
      </c>
      <c r="M33" s="6">
        <f>(L33-K33)/L33</f>
        <v>6.5691600501462596E-2</v>
      </c>
    </row>
    <row r="34" spans="1:19" x14ac:dyDescent="0.35">
      <c r="A34" s="10" t="s">
        <v>23</v>
      </c>
      <c r="C34" s="1">
        <v>144</v>
      </c>
      <c r="D34" s="1">
        <v>177</v>
      </c>
      <c r="E34" s="1">
        <v>279</v>
      </c>
      <c r="F34" s="1">
        <v>272</v>
      </c>
      <c r="G34" s="1">
        <v>348</v>
      </c>
      <c r="H34" s="1">
        <v>309</v>
      </c>
      <c r="I34" s="1">
        <v>272</v>
      </c>
      <c r="J34" s="1">
        <v>292</v>
      </c>
      <c r="K34" s="1">
        <v>259</v>
      </c>
      <c r="L34" s="1">
        <v>175</v>
      </c>
      <c r="M34" s="6">
        <f t="shared" si="4"/>
        <v>-0.48</v>
      </c>
    </row>
    <row r="35" spans="1:19" x14ac:dyDescent="0.35">
      <c r="A35" s="10" t="s">
        <v>17</v>
      </c>
      <c r="C35" s="1">
        <v>3354</v>
      </c>
      <c r="D35" s="1">
        <v>4042</v>
      </c>
      <c r="E35" s="1">
        <v>4975</v>
      </c>
      <c r="F35" s="1">
        <v>5758</v>
      </c>
      <c r="G35" s="1">
        <v>6040</v>
      </c>
      <c r="H35" s="1">
        <v>7021</v>
      </c>
      <c r="I35" s="1">
        <v>7339</v>
      </c>
      <c r="J35" s="1">
        <v>7568</v>
      </c>
      <c r="K35" s="1">
        <v>7544</v>
      </c>
      <c r="L35" s="1">
        <v>8936</v>
      </c>
      <c r="M35" s="6">
        <f t="shared" si="4"/>
        <v>0.15577439570277529</v>
      </c>
    </row>
    <row r="36" spans="1:19" x14ac:dyDescent="0.35">
      <c r="A36" s="10" t="s">
        <v>18</v>
      </c>
      <c r="C36" s="1">
        <f t="shared" ref="C36:L36" si="7">SUM(C33:C35)</f>
        <v>15244</v>
      </c>
      <c r="D36" s="1">
        <f t="shared" si="7"/>
        <v>18578</v>
      </c>
      <c r="E36" s="1">
        <f t="shared" si="7"/>
        <v>23380</v>
      </c>
      <c r="F36" s="1">
        <f t="shared" si="7"/>
        <v>26255</v>
      </c>
      <c r="G36" s="1">
        <f t="shared" si="7"/>
        <v>26046</v>
      </c>
      <c r="H36" s="1">
        <f t="shared" si="7"/>
        <v>29114</v>
      </c>
      <c r="I36" s="1">
        <f t="shared" si="7"/>
        <v>30882</v>
      </c>
      <c r="J36" s="1">
        <f t="shared" si="7"/>
        <v>31441</v>
      </c>
      <c r="K36" s="1">
        <f t="shared" si="7"/>
        <v>30161</v>
      </c>
      <c r="L36" s="1">
        <f t="shared" si="7"/>
        <v>33041</v>
      </c>
      <c r="M36" s="6">
        <f t="shared" si="4"/>
        <v>8.7164432069247302E-2</v>
      </c>
    </row>
    <row r="37" spans="1:19" x14ac:dyDescent="0.35">
      <c r="A37" s="10" t="s">
        <v>140</v>
      </c>
      <c r="B37" s="3"/>
      <c r="C37" s="3"/>
      <c r="D37" s="3"/>
      <c r="E37" s="3"/>
      <c r="F37" s="3"/>
      <c r="G37" s="3">
        <f>(G33-F33)/(F33)</f>
        <v>-2.8034610630407911E-2</v>
      </c>
      <c r="H37" s="3">
        <f>(H33-F33)/(F33)</f>
        <v>7.7082818294190364E-2</v>
      </c>
      <c r="I37" s="3">
        <f>(I33-F33)/(F33)</f>
        <v>0.15060568603213845</v>
      </c>
      <c r="J37" s="3">
        <f>(J33-F33)/(F33)</f>
        <v>0.16593325092707045</v>
      </c>
      <c r="K37" s="3">
        <f>(K33-F33)/(F33)</f>
        <v>0.10546353522867738</v>
      </c>
      <c r="L37" s="3">
        <f>(L33-G33)/(G33)</f>
        <v>0.21731610540238072</v>
      </c>
      <c r="M37" s="6"/>
    </row>
    <row r="38" spans="1:19" x14ac:dyDescent="0.35">
      <c r="A38" s="10" t="s">
        <v>141</v>
      </c>
      <c r="B38" s="3"/>
      <c r="C38" s="3"/>
      <c r="D38" s="3"/>
      <c r="E38" s="3"/>
      <c r="F38" s="3"/>
      <c r="G38" s="3">
        <f>(G35-F35)/(F35)</f>
        <v>4.8975338659256684E-2</v>
      </c>
      <c r="H38" s="3">
        <f>(H35-F35)/(F35)</f>
        <v>0.21934699548454326</v>
      </c>
      <c r="I38" s="3">
        <f>(I35-F35)/(F35)</f>
        <v>0.27457450503647102</v>
      </c>
      <c r="J38" s="3">
        <f>(J35-F35)/(F35)</f>
        <v>0.31434525877040637</v>
      </c>
      <c r="K38" s="3">
        <f>(K35-F35)/(F35)</f>
        <v>0.31017714484195902</v>
      </c>
      <c r="L38" s="3">
        <f>(L35-G35)/(G35)</f>
        <v>0.47947019867549667</v>
      </c>
      <c r="M38" s="6"/>
    </row>
    <row r="39" spans="1:19" x14ac:dyDescent="0.35">
      <c r="A39" s="12"/>
      <c r="M39" s="6"/>
    </row>
    <row r="40" spans="1:19" ht="15" thickBot="1" x14ac:dyDescent="0.4">
      <c r="A40" s="13" t="s">
        <v>136</v>
      </c>
      <c r="B40" s="14"/>
      <c r="C40" s="14"/>
      <c r="D40" s="14"/>
      <c r="E40" s="14"/>
      <c r="F40" s="7">
        <f t="shared" ref="F40:J40" si="8">F35/F36</f>
        <v>0.2193106075033327</v>
      </c>
      <c r="G40" s="7">
        <f t="shared" si="8"/>
        <v>0.23189741227059818</v>
      </c>
      <c r="H40" s="7">
        <f t="shared" si="8"/>
        <v>0.24115545785532733</v>
      </c>
      <c r="I40" s="7">
        <f t="shared" si="8"/>
        <v>0.23764652548410076</v>
      </c>
      <c r="J40" s="7">
        <f t="shared" si="8"/>
        <v>0.24070481218790751</v>
      </c>
      <c r="K40" s="7">
        <f>K35/K36</f>
        <v>0.25012433274758794</v>
      </c>
      <c r="L40" s="7">
        <f>L35/L36</f>
        <v>0.27045186283708122</v>
      </c>
      <c r="M40" s="8"/>
    </row>
    <row r="41" spans="1:19" x14ac:dyDescent="0.35">
      <c r="A41" s="18" t="s">
        <v>25</v>
      </c>
    </row>
    <row r="43" spans="1:19" ht="15" thickBot="1" x14ac:dyDescent="0.4">
      <c r="A43" s="56"/>
      <c r="B43" s="57"/>
      <c r="C43" s="57"/>
      <c r="D43" s="57"/>
      <c r="E43" s="57"/>
      <c r="F43" s="57"/>
      <c r="G43" s="57"/>
      <c r="H43" s="57"/>
      <c r="I43" s="57"/>
      <c r="J43" s="57"/>
      <c r="K43" s="57"/>
      <c r="M43" s="1"/>
      <c r="P43"/>
      <c r="Q43"/>
      <c r="R43"/>
      <c r="S43"/>
    </row>
    <row r="44" spans="1:19" ht="43.5" x14ac:dyDescent="0.35">
      <c r="A44" s="58" t="s">
        <v>132</v>
      </c>
      <c r="B44" s="31" t="s">
        <v>98</v>
      </c>
      <c r="C44" s="32" t="s">
        <v>95</v>
      </c>
      <c r="D44" s="33" t="s">
        <v>96</v>
      </c>
      <c r="E44" s="31" t="s">
        <v>94</v>
      </c>
      <c r="F44" s="32" t="s">
        <v>95</v>
      </c>
      <c r="G44" s="33" t="s">
        <v>96</v>
      </c>
      <c r="H44" s="31" t="s">
        <v>97</v>
      </c>
      <c r="I44" s="32" t="s">
        <v>95</v>
      </c>
      <c r="J44" s="33" t="s">
        <v>96</v>
      </c>
      <c r="K44" s="57"/>
      <c r="M44"/>
      <c r="N44"/>
      <c r="O44"/>
      <c r="P44"/>
      <c r="Q44"/>
      <c r="R44"/>
      <c r="S44"/>
    </row>
    <row r="45" spans="1:19" ht="15" thickBot="1" x14ac:dyDescent="0.4">
      <c r="A45" s="13" t="s">
        <v>93</v>
      </c>
      <c r="B45" s="72">
        <v>10098</v>
      </c>
      <c r="C45" s="23">
        <v>10453</v>
      </c>
      <c r="D45" s="24">
        <v>10868</v>
      </c>
      <c r="E45" s="72">
        <v>313478</v>
      </c>
      <c r="F45" s="23">
        <v>324878</v>
      </c>
      <c r="G45" s="24">
        <v>335178</v>
      </c>
      <c r="H45" s="72">
        <v>38081</v>
      </c>
      <c r="I45" s="23">
        <v>40476</v>
      </c>
      <c r="J45" s="24">
        <v>43166</v>
      </c>
      <c r="K45" s="57"/>
      <c r="M45"/>
      <c r="N45"/>
      <c r="O45"/>
      <c r="P45"/>
      <c r="Q45"/>
      <c r="R45"/>
      <c r="S45"/>
    </row>
    <row r="46" spans="1:19" x14ac:dyDescent="0.35">
      <c r="A46" s="56"/>
      <c r="B46" s="57"/>
      <c r="C46" s="57"/>
      <c r="D46" s="57"/>
      <c r="E46" s="57"/>
      <c r="F46" s="57"/>
      <c r="G46" s="57"/>
      <c r="H46" s="57"/>
      <c r="I46" s="57"/>
      <c r="J46" s="57"/>
      <c r="K46" s="57"/>
      <c r="M46" s="1"/>
      <c r="P46"/>
      <c r="Q46"/>
      <c r="R46"/>
      <c r="S46"/>
    </row>
    <row r="47" spans="1:19" ht="14.5" customHeight="1" x14ac:dyDescent="0.35">
      <c r="A47" s="64" t="s">
        <v>143</v>
      </c>
      <c r="B47" s="65"/>
      <c r="C47" s="65"/>
      <c r="D47" s="65"/>
      <c r="E47" s="65"/>
      <c r="F47" s="65"/>
      <c r="G47" s="65"/>
      <c r="H47" s="65"/>
      <c r="I47" s="65"/>
      <c r="J47" s="65"/>
      <c r="K47" s="57"/>
    </row>
    <row r="48" spans="1:19" ht="14.5" customHeight="1" x14ac:dyDescent="0.35">
      <c r="A48" s="65"/>
      <c r="B48" s="65"/>
      <c r="C48" s="65"/>
      <c r="D48" s="65"/>
      <c r="E48" s="65"/>
      <c r="F48" s="65"/>
      <c r="G48" s="65"/>
      <c r="H48" s="65"/>
      <c r="I48" s="65"/>
      <c r="J48" s="65"/>
      <c r="K48" s="57"/>
    </row>
    <row r="49" spans="1:11" ht="14.5" customHeight="1" x14ac:dyDescent="0.35">
      <c r="A49"/>
      <c r="B49"/>
      <c r="C49"/>
      <c r="D49"/>
      <c r="E49"/>
      <c r="F49"/>
      <c r="G49"/>
      <c r="H49"/>
      <c r="I49"/>
      <c r="J49"/>
      <c r="K49" s="57"/>
    </row>
    <row r="50" spans="1:11" x14ac:dyDescent="0.35">
      <c r="A50" s="66" t="s">
        <v>124</v>
      </c>
      <c r="B50" s="67"/>
      <c r="C50" s="67"/>
      <c r="D50" s="67"/>
      <c r="E50" s="67"/>
      <c r="F50" s="67"/>
      <c r="G50" s="67"/>
      <c r="H50" s="67"/>
      <c r="I50" s="67"/>
      <c r="J50" s="67"/>
    </row>
    <row r="51" spans="1:11" x14ac:dyDescent="0.35">
      <c r="A51" s="67"/>
      <c r="B51" s="67"/>
      <c r="C51" s="67"/>
      <c r="D51" s="67"/>
      <c r="E51" s="67"/>
      <c r="F51" s="67"/>
      <c r="G51" s="67"/>
      <c r="H51" s="67"/>
      <c r="I51" s="67"/>
      <c r="J51" s="67"/>
    </row>
    <row r="52" spans="1:11" x14ac:dyDescent="0.35">
      <c r="A52" s="68"/>
      <c r="B52" s="68"/>
      <c r="C52" s="68"/>
      <c r="D52" s="68"/>
      <c r="E52" s="68"/>
      <c r="F52" s="68"/>
      <c r="G52" s="68"/>
      <c r="H52" s="68"/>
      <c r="I52" s="68"/>
      <c r="J52" s="68"/>
    </row>
    <row r="53" spans="1:11" x14ac:dyDescent="0.35">
      <c r="A53" s="15" t="s">
        <v>19</v>
      </c>
    </row>
  </sheetData>
  <mergeCells count="2">
    <mergeCell ref="A47:J48"/>
    <mergeCell ref="A50:J52"/>
  </mergeCells>
  <phoneticPr fontId="3" type="noConversion"/>
  <hyperlinks>
    <hyperlink ref="A53" r:id="rId1" xr:uid="{459A6371-5A9F-4511-8C80-9010624FEADA}"/>
  </hyperlinks>
  <pageMargins left="0.7" right="0.7" top="0.75" bottom="0.75" header="0.3" footer="0.3"/>
  <pageSetup scale="51" orientation="portrait" r:id="rId2"/>
  <headerFooter>
    <oddHeader>&amp;CConstruction Industry GRAPs
Data received from U.S. DOL ETA 3/24/26
Enhanced analysis by ABC 3/25/26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CC1A7-7BA6-405B-8B6C-6D67822C15C5}">
  <sheetPr>
    <pageSetUpPr fitToPage="1"/>
  </sheetPr>
  <dimension ref="A1:S64"/>
  <sheetViews>
    <sheetView zoomScale="70" zoomScaleNormal="70" workbookViewId="0">
      <selection activeCell="K43" sqref="K43"/>
    </sheetView>
  </sheetViews>
  <sheetFormatPr defaultRowHeight="14.5" x14ac:dyDescent="0.35"/>
  <cols>
    <col min="1" max="1" width="11.26953125" bestFit="1" customWidth="1"/>
    <col min="2" max="3" width="8.453125" bestFit="1" customWidth="1"/>
    <col min="4" max="4" width="9.1796875" bestFit="1" customWidth="1"/>
    <col min="5" max="6" width="8.453125" bestFit="1" customWidth="1"/>
    <col min="7" max="7" width="9.1796875" bestFit="1" customWidth="1"/>
    <col min="8" max="9" width="8.453125" bestFit="1" customWidth="1"/>
    <col min="10" max="10" width="9.1796875" bestFit="1" customWidth="1"/>
    <col min="11" max="12" width="8.453125" bestFit="1" customWidth="1"/>
    <col min="13" max="13" width="9.1796875" bestFit="1" customWidth="1"/>
    <col min="14" max="15" width="8.453125" bestFit="1" customWidth="1"/>
    <col min="16" max="16" width="9.1796875" bestFit="1" customWidth="1"/>
    <col min="17" max="18" width="8.453125" bestFit="1" customWidth="1"/>
    <col min="19" max="19" width="9.1796875" bestFit="1" customWidth="1"/>
  </cols>
  <sheetData>
    <row r="1" spans="1:19" x14ac:dyDescent="0.35">
      <c r="A1" s="25" t="s">
        <v>126</v>
      </c>
    </row>
    <row r="2" spans="1:19" x14ac:dyDescent="0.35">
      <c r="B2" s="69" t="s">
        <v>84</v>
      </c>
      <c r="C2" s="65"/>
      <c r="D2" s="65"/>
      <c r="E2" s="65"/>
      <c r="F2" s="65"/>
      <c r="G2" s="65"/>
      <c r="H2" s="65"/>
      <c r="I2" s="65"/>
      <c r="J2" s="65"/>
      <c r="K2" s="65"/>
      <c r="L2" s="65"/>
      <c r="M2" s="65"/>
      <c r="N2" s="65"/>
      <c r="O2" s="65"/>
      <c r="P2" s="65"/>
      <c r="Q2" s="65"/>
      <c r="R2" s="65"/>
      <c r="S2" s="65"/>
    </row>
    <row r="3" spans="1:19" x14ac:dyDescent="0.35">
      <c r="B3" s="70">
        <v>2020</v>
      </c>
      <c r="C3" s="65"/>
      <c r="D3" s="65"/>
      <c r="E3" s="70">
        <v>2021</v>
      </c>
      <c r="F3" s="65"/>
      <c r="G3" s="65"/>
      <c r="H3" s="70">
        <v>2022</v>
      </c>
      <c r="I3" s="65"/>
      <c r="J3" s="65"/>
      <c r="K3" s="70">
        <v>2023</v>
      </c>
      <c r="L3" s="65"/>
      <c r="M3" s="65"/>
      <c r="N3" s="70">
        <v>2024</v>
      </c>
      <c r="O3" s="65"/>
      <c r="P3" s="65"/>
      <c r="Q3" s="70">
        <v>2025</v>
      </c>
      <c r="R3" s="65"/>
      <c r="S3" s="65"/>
    </row>
    <row r="4" spans="1:19" x14ac:dyDescent="0.35">
      <c r="A4" s="22" t="s">
        <v>85</v>
      </c>
      <c r="B4" s="21" t="s">
        <v>86</v>
      </c>
      <c r="C4" s="21" t="s">
        <v>87</v>
      </c>
      <c r="D4" s="21" t="s">
        <v>88</v>
      </c>
      <c r="E4" s="21" t="s">
        <v>86</v>
      </c>
      <c r="F4" s="21" t="s">
        <v>87</v>
      </c>
      <c r="G4" s="21" t="s">
        <v>88</v>
      </c>
      <c r="H4" s="21" t="s">
        <v>86</v>
      </c>
      <c r="I4" s="21" t="s">
        <v>87</v>
      </c>
      <c r="J4" s="21" t="s">
        <v>88</v>
      </c>
      <c r="K4" s="21" t="s">
        <v>86</v>
      </c>
      <c r="L4" s="21" t="s">
        <v>87</v>
      </c>
      <c r="M4" s="21" t="s">
        <v>88</v>
      </c>
      <c r="N4" s="21" t="s">
        <v>86</v>
      </c>
      <c r="O4" s="21" t="s">
        <v>87</v>
      </c>
      <c r="P4" s="21" t="s">
        <v>88</v>
      </c>
      <c r="Q4" s="21" t="s">
        <v>86</v>
      </c>
      <c r="R4" s="21" t="s">
        <v>87</v>
      </c>
      <c r="S4" s="21" t="s">
        <v>88</v>
      </c>
    </row>
    <row r="5" spans="1:19" x14ac:dyDescent="0.35">
      <c r="A5" s="19" t="s">
        <v>31</v>
      </c>
      <c r="B5">
        <v>4</v>
      </c>
      <c r="C5" s="20">
        <v>164</v>
      </c>
      <c r="D5" s="20">
        <v>8</v>
      </c>
      <c r="E5">
        <v>5</v>
      </c>
      <c r="F5" s="20">
        <v>154</v>
      </c>
      <c r="G5" s="20">
        <v>8</v>
      </c>
      <c r="H5">
        <v>1</v>
      </c>
      <c r="I5" s="20">
        <v>163</v>
      </c>
      <c r="J5" s="20">
        <v>8</v>
      </c>
      <c r="K5">
        <v>1</v>
      </c>
      <c r="L5" s="20">
        <v>161</v>
      </c>
      <c r="M5" s="20">
        <v>8</v>
      </c>
      <c r="N5">
        <v>1</v>
      </c>
      <c r="O5" s="20">
        <v>152</v>
      </c>
      <c r="P5" s="20">
        <v>8</v>
      </c>
      <c r="Q5">
        <v>1</v>
      </c>
      <c r="R5" s="20">
        <v>164</v>
      </c>
      <c r="S5" s="20">
        <v>8</v>
      </c>
    </row>
    <row r="6" spans="1:19" x14ac:dyDescent="0.35">
      <c r="A6" s="19" t="s">
        <v>32</v>
      </c>
      <c r="B6" s="20"/>
      <c r="C6" s="20">
        <v>20</v>
      </c>
      <c r="D6" s="20">
        <v>20</v>
      </c>
      <c r="E6" s="20"/>
      <c r="F6" s="20">
        <v>20</v>
      </c>
      <c r="G6" s="20">
        <v>20</v>
      </c>
      <c r="H6" s="20"/>
      <c r="I6" s="20">
        <v>21</v>
      </c>
      <c r="J6" s="20">
        <v>19</v>
      </c>
      <c r="K6" s="20"/>
      <c r="L6" s="20">
        <v>28</v>
      </c>
      <c r="M6" s="20">
        <v>19</v>
      </c>
      <c r="N6" s="20"/>
      <c r="O6" s="20">
        <v>33</v>
      </c>
      <c r="P6" s="20">
        <v>19</v>
      </c>
      <c r="Q6" s="20"/>
      <c r="R6" s="20">
        <v>38</v>
      </c>
      <c r="S6" s="20">
        <v>19</v>
      </c>
    </row>
    <row r="7" spans="1:19" x14ac:dyDescent="0.35">
      <c r="A7" s="19" t="s">
        <v>33</v>
      </c>
      <c r="C7" s="20">
        <v>70</v>
      </c>
      <c r="D7" s="20">
        <v>14</v>
      </c>
      <c r="F7" s="20">
        <v>72</v>
      </c>
      <c r="G7" s="20">
        <v>14</v>
      </c>
      <c r="I7" s="20">
        <v>72</v>
      </c>
      <c r="J7" s="20">
        <v>12</v>
      </c>
      <c r="L7" s="20">
        <v>73</v>
      </c>
      <c r="M7" s="20">
        <v>13</v>
      </c>
      <c r="O7" s="20">
        <v>77</v>
      </c>
      <c r="P7" s="20">
        <v>13</v>
      </c>
      <c r="R7" s="20">
        <v>75</v>
      </c>
      <c r="S7" s="20">
        <v>13</v>
      </c>
    </row>
    <row r="8" spans="1:19" x14ac:dyDescent="0.35">
      <c r="A8" s="19" t="s">
        <v>34</v>
      </c>
      <c r="C8" s="20">
        <v>33</v>
      </c>
      <c r="D8">
        <v>16</v>
      </c>
      <c r="E8" s="20"/>
      <c r="F8" s="20">
        <v>34</v>
      </c>
      <c r="G8">
        <v>16</v>
      </c>
      <c r="H8" s="20"/>
      <c r="I8" s="20">
        <v>34</v>
      </c>
      <c r="J8">
        <v>16</v>
      </c>
      <c r="K8" s="20"/>
      <c r="L8" s="20">
        <v>37</v>
      </c>
      <c r="M8">
        <v>16</v>
      </c>
      <c r="N8" s="20"/>
      <c r="O8" s="20">
        <v>53</v>
      </c>
      <c r="P8">
        <v>16</v>
      </c>
      <c r="Q8" s="20"/>
      <c r="R8" s="20">
        <v>75</v>
      </c>
      <c r="S8">
        <v>16</v>
      </c>
    </row>
    <row r="9" spans="1:19" x14ac:dyDescent="0.35">
      <c r="A9" s="19" t="s">
        <v>35</v>
      </c>
      <c r="B9" s="20">
        <v>5</v>
      </c>
      <c r="C9" s="20">
        <v>17</v>
      </c>
      <c r="D9" s="20">
        <v>95</v>
      </c>
      <c r="E9" s="20">
        <v>5</v>
      </c>
      <c r="F9" s="20">
        <v>22</v>
      </c>
      <c r="G9" s="20">
        <v>95</v>
      </c>
      <c r="H9" s="20">
        <v>4</v>
      </c>
      <c r="I9" s="20">
        <v>22</v>
      </c>
      <c r="J9" s="20">
        <v>93</v>
      </c>
      <c r="K9" s="20">
        <v>4</v>
      </c>
      <c r="L9" s="20">
        <v>23</v>
      </c>
      <c r="M9" s="20">
        <v>92</v>
      </c>
      <c r="N9" s="20">
        <v>4</v>
      </c>
      <c r="O9" s="20">
        <v>25</v>
      </c>
      <c r="P9" s="20">
        <v>92</v>
      </c>
      <c r="Q9" s="20">
        <v>4</v>
      </c>
      <c r="R9" s="20">
        <v>27</v>
      </c>
      <c r="S9" s="20">
        <v>92</v>
      </c>
    </row>
    <row r="10" spans="1:19" x14ac:dyDescent="0.35">
      <c r="A10" s="19" t="s">
        <v>36</v>
      </c>
      <c r="B10" s="20"/>
      <c r="C10" s="20">
        <v>44</v>
      </c>
      <c r="D10" s="20">
        <v>27</v>
      </c>
      <c r="E10" s="20"/>
      <c r="F10" s="20">
        <v>53</v>
      </c>
      <c r="G10" s="20">
        <v>27</v>
      </c>
      <c r="H10" s="20"/>
      <c r="I10" s="20">
        <v>64</v>
      </c>
      <c r="J10" s="20">
        <v>28</v>
      </c>
      <c r="K10" s="20"/>
      <c r="L10" s="20">
        <v>74</v>
      </c>
      <c r="M10" s="20">
        <v>28</v>
      </c>
      <c r="N10" s="20"/>
      <c r="O10" s="20">
        <v>92</v>
      </c>
      <c r="P10" s="20">
        <v>28</v>
      </c>
      <c r="Q10" s="20"/>
      <c r="R10" s="20">
        <v>102</v>
      </c>
      <c r="S10" s="20">
        <v>28</v>
      </c>
    </row>
    <row r="11" spans="1:19" x14ac:dyDescent="0.35">
      <c r="A11" s="19" t="s">
        <v>37</v>
      </c>
      <c r="C11" s="20"/>
      <c r="D11" s="20">
        <v>2</v>
      </c>
      <c r="F11" s="20"/>
      <c r="G11" s="20">
        <v>2</v>
      </c>
      <c r="I11" s="20"/>
      <c r="J11" s="20">
        <v>2</v>
      </c>
      <c r="L11" s="20"/>
      <c r="M11" s="20">
        <v>2</v>
      </c>
      <c r="O11" s="20"/>
      <c r="P11" s="20">
        <v>2</v>
      </c>
      <c r="R11" s="20">
        <v>1</v>
      </c>
      <c r="S11" s="20">
        <v>3</v>
      </c>
    </row>
    <row r="12" spans="1:19" x14ac:dyDescent="0.35">
      <c r="A12" s="19" t="s">
        <v>38</v>
      </c>
      <c r="B12">
        <v>2</v>
      </c>
      <c r="C12" s="20">
        <v>1</v>
      </c>
      <c r="E12">
        <v>14</v>
      </c>
      <c r="F12" s="20">
        <v>1</v>
      </c>
      <c r="H12">
        <v>15</v>
      </c>
      <c r="I12" s="20">
        <v>1</v>
      </c>
      <c r="K12">
        <v>14</v>
      </c>
      <c r="L12" s="20">
        <v>1</v>
      </c>
      <c r="N12">
        <v>11</v>
      </c>
      <c r="O12" s="20">
        <v>1</v>
      </c>
      <c r="Q12">
        <v>11</v>
      </c>
      <c r="R12" s="20">
        <v>1</v>
      </c>
    </row>
    <row r="13" spans="1:19" x14ac:dyDescent="0.35">
      <c r="A13" s="19" t="s">
        <v>39</v>
      </c>
      <c r="B13">
        <v>9</v>
      </c>
      <c r="C13" s="20">
        <v>277</v>
      </c>
      <c r="D13" s="20">
        <v>6</v>
      </c>
      <c r="E13">
        <v>12</v>
      </c>
      <c r="F13" s="20">
        <v>319</v>
      </c>
      <c r="G13" s="20">
        <v>5</v>
      </c>
      <c r="H13">
        <v>3</v>
      </c>
      <c r="I13" s="20">
        <v>346</v>
      </c>
      <c r="J13" s="20">
        <v>5</v>
      </c>
      <c r="K13">
        <v>3</v>
      </c>
      <c r="L13" s="20">
        <v>374</v>
      </c>
      <c r="M13" s="20">
        <v>5</v>
      </c>
      <c r="N13">
        <v>3</v>
      </c>
      <c r="O13" s="20">
        <v>393</v>
      </c>
      <c r="P13" s="20">
        <v>5</v>
      </c>
      <c r="Q13">
        <v>3</v>
      </c>
      <c r="R13" s="20">
        <v>429</v>
      </c>
      <c r="S13" s="20">
        <v>5</v>
      </c>
    </row>
    <row r="14" spans="1:19" x14ac:dyDescent="0.35">
      <c r="A14" s="19" t="s">
        <v>40</v>
      </c>
      <c r="B14" s="20">
        <v>1</v>
      </c>
      <c r="C14" s="20">
        <v>71</v>
      </c>
      <c r="D14" s="20">
        <v>43</v>
      </c>
      <c r="E14" s="20">
        <v>1</v>
      </c>
      <c r="F14" s="20">
        <v>69</v>
      </c>
      <c r="G14" s="20">
        <v>43</v>
      </c>
      <c r="H14" s="20">
        <v>1</v>
      </c>
      <c r="I14" s="20">
        <v>72</v>
      </c>
      <c r="J14" s="20">
        <v>43</v>
      </c>
      <c r="K14" s="20">
        <v>1</v>
      </c>
      <c r="L14" s="20">
        <v>78</v>
      </c>
      <c r="M14" s="20">
        <v>44</v>
      </c>
      <c r="N14" s="20">
        <v>1</v>
      </c>
      <c r="O14" s="20">
        <v>77</v>
      </c>
      <c r="P14" s="20">
        <v>42</v>
      </c>
      <c r="Q14" s="20"/>
      <c r="R14" s="20">
        <v>91</v>
      </c>
      <c r="S14" s="20">
        <v>41</v>
      </c>
    </row>
    <row r="15" spans="1:19" x14ac:dyDescent="0.35">
      <c r="A15" s="19" t="s">
        <v>41</v>
      </c>
      <c r="C15" s="20">
        <v>32</v>
      </c>
      <c r="D15" s="20">
        <v>26</v>
      </c>
      <c r="F15" s="20">
        <v>35</v>
      </c>
      <c r="G15" s="20">
        <v>26</v>
      </c>
      <c r="I15" s="20">
        <v>36</v>
      </c>
      <c r="J15" s="20">
        <v>26</v>
      </c>
      <c r="L15" s="20">
        <v>40</v>
      </c>
      <c r="M15" s="20">
        <v>26</v>
      </c>
      <c r="O15" s="20">
        <v>46</v>
      </c>
      <c r="P15" s="20">
        <v>26</v>
      </c>
      <c r="R15" s="20">
        <v>49</v>
      </c>
      <c r="S15" s="20">
        <v>26</v>
      </c>
    </row>
    <row r="16" spans="1:19" x14ac:dyDescent="0.35">
      <c r="A16" s="19" t="s">
        <v>42</v>
      </c>
      <c r="B16" s="20"/>
      <c r="C16" s="20">
        <v>26</v>
      </c>
      <c r="D16" s="20"/>
      <c r="E16" s="20"/>
      <c r="F16" s="20">
        <v>26</v>
      </c>
      <c r="G16" s="20"/>
      <c r="H16" s="20"/>
      <c r="I16" s="20">
        <v>26</v>
      </c>
      <c r="J16" s="20"/>
      <c r="L16" s="20">
        <v>26</v>
      </c>
      <c r="M16" s="20"/>
      <c r="O16" s="20">
        <v>26</v>
      </c>
      <c r="P16" s="20"/>
      <c r="R16" s="20">
        <v>26</v>
      </c>
      <c r="S16" s="20"/>
    </row>
    <row r="17" spans="1:19" x14ac:dyDescent="0.35">
      <c r="A17" s="19" t="s">
        <v>43</v>
      </c>
      <c r="B17" s="20"/>
      <c r="C17" s="20">
        <v>4</v>
      </c>
      <c r="D17" s="20">
        <v>22</v>
      </c>
      <c r="E17" s="20"/>
      <c r="F17" s="20">
        <v>4</v>
      </c>
      <c r="G17" s="20">
        <v>22</v>
      </c>
      <c r="H17" s="20"/>
      <c r="I17" s="20">
        <v>4</v>
      </c>
      <c r="J17" s="20">
        <v>22</v>
      </c>
      <c r="L17" s="20">
        <v>4</v>
      </c>
      <c r="M17" s="20">
        <v>22</v>
      </c>
      <c r="O17" s="20">
        <v>4</v>
      </c>
      <c r="P17" s="20">
        <v>22</v>
      </c>
      <c r="R17" s="20">
        <v>4</v>
      </c>
      <c r="S17" s="20">
        <v>21</v>
      </c>
    </row>
    <row r="18" spans="1:19" x14ac:dyDescent="0.35">
      <c r="A18" s="19" t="s">
        <v>44</v>
      </c>
      <c r="B18" s="20">
        <v>74</v>
      </c>
      <c r="C18" s="20">
        <v>529</v>
      </c>
      <c r="D18" s="20">
        <v>32</v>
      </c>
      <c r="E18" s="20">
        <v>68</v>
      </c>
      <c r="F18" s="20">
        <v>566</v>
      </c>
      <c r="G18" s="20">
        <v>32</v>
      </c>
      <c r="H18" s="20">
        <v>10</v>
      </c>
      <c r="I18" s="20">
        <v>647</v>
      </c>
      <c r="J18" s="20">
        <v>32</v>
      </c>
      <c r="K18">
        <v>7</v>
      </c>
      <c r="L18" s="20">
        <v>678</v>
      </c>
      <c r="M18" s="20">
        <v>32</v>
      </c>
      <c r="N18">
        <v>3</v>
      </c>
      <c r="O18" s="20">
        <v>686</v>
      </c>
      <c r="P18" s="20">
        <v>32</v>
      </c>
      <c r="Q18">
        <v>2</v>
      </c>
      <c r="R18" s="20">
        <v>695</v>
      </c>
      <c r="S18" s="20">
        <v>30</v>
      </c>
    </row>
    <row r="19" spans="1:19" x14ac:dyDescent="0.35">
      <c r="A19" s="19" t="s">
        <v>45</v>
      </c>
      <c r="C19" s="20">
        <v>66</v>
      </c>
      <c r="D19" s="20">
        <v>11</v>
      </c>
      <c r="F19" s="20">
        <v>75</v>
      </c>
      <c r="G19" s="20">
        <v>10</v>
      </c>
      <c r="I19" s="20">
        <v>79</v>
      </c>
      <c r="J19" s="20">
        <v>9</v>
      </c>
      <c r="L19" s="20">
        <v>88</v>
      </c>
      <c r="M19" s="20">
        <v>9</v>
      </c>
      <c r="O19" s="20">
        <v>101</v>
      </c>
      <c r="P19" s="20">
        <v>9</v>
      </c>
      <c r="R19" s="20">
        <v>110</v>
      </c>
      <c r="S19" s="20">
        <v>10</v>
      </c>
    </row>
    <row r="20" spans="1:19" x14ac:dyDescent="0.35">
      <c r="A20" s="19" t="s">
        <v>46</v>
      </c>
      <c r="B20">
        <v>3</v>
      </c>
      <c r="C20" s="20">
        <v>61</v>
      </c>
      <c r="D20" s="20">
        <v>121</v>
      </c>
      <c r="E20">
        <v>3</v>
      </c>
      <c r="F20" s="20">
        <v>71</v>
      </c>
      <c r="G20" s="20">
        <v>121</v>
      </c>
      <c r="I20" s="20">
        <v>79</v>
      </c>
      <c r="J20" s="20">
        <v>121</v>
      </c>
      <c r="L20" s="20">
        <v>68</v>
      </c>
      <c r="M20" s="20">
        <v>108</v>
      </c>
      <c r="O20" s="20">
        <v>73</v>
      </c>
      <c r="P20" s="20">
        <v>107</v>
      </c>
      <c r="R20" s="20">
        <v>79</v>
      </c>
      <c r="S20" s="20">
        <v>106</v>
      </c>
    </row>
    <row r="21" spans="1:19" x14ac:dyDescent="0.35">
      <c r="A21" s="19" t="s">
        <v>47</v>
      </c>
      <c r="B21">
        <v>91</v>
      </c>
      <c r="C21" s="20">
        <v>461</v>
      </c>
      <c r="D21" s="20">
        <v>55</v>
      </c>
      <c r="E21">
        <v>91</v>
      </c>
      <c r="F21" s="20">
        <v>497</v>
      </c>
      <c r="G21" s="20">
        <v>55</v>
      </c>
      <c r="I21" s="20">
        <v>471</v>
      </c>
      <c r="J21" s="20">
        <v>53</v>
      </c>
      <c r="L21" s="20">
        <v>496</v>
      </c>
      <c r="M21" s="20">
        <v>50</v>
      </c>
      <c r="O21" s="20">
        <v>488</v>
      </c>
      <c r="P21" s="20">
        <v>51</v>
      </c>
      <c r="R21" s="20">
        <v>464</v>
      </c>
      <c r="S21" s="20">
        <v>50</v>
      </c>
    </row>
    <row r="22" spans="1:19" x14ac:dyDescent="0.35">
      <c r="A22" s="19" t="s">
        <v>48</v>
      </c>
      <c r="B22" s="20">
        <v>2</v>
      </c>
      <c r="C22" s="20">
        <v>55</v>
      </c>
      <c r="D22" s="20">
        <v>11</v>
      </c>
      <c r="E22" s="20">
        <v>2</v>
      </c>
      <c r="F22" s="20">
        <v>55</v>
      </c>
      <c r="G22" s="20">
        <v>10</v>
      </c>
      <c r="H22" s="20"/>
      <c r="I22" s="20">
        <v>54</v>
      </c>
      <c r="J22" s="20">
        <v>10</v>
      </c>
      <c r="L22" s="20">
        <v>55</v>
      </c>
      <c r="M22" s="20">
        <v>10</v>
      </c>
      <c r="O22" s="20">
        <v>45</v>
      </c>
      <c r="P22" s="20">
        <v>10</v>
      </c>
      <c r="R22" s="20">
        <v>51</v>
      </c>
      <c r="S22" s="20">
        <v>10</v>
      </c>
    </row>
    <row r="23" spans="1:19" x14ac:dyDescent="0.35">
      <c r="A23" s="19" t="s">
        <v>49</v>
      </c>
      <c r="C23" s="20">
        <v>53</v>
      </c>
      <c r="D23">
        <v>19</v>
      </c>
      <c r="F23" s="20">
        <v>54</v>
      </c>
      <c r="G23">
        <v>19</v>
      </c>
      <c r="I23" s="20">
        <v>50</v>
      </c>
      <c r="J23">
        <v>19</v>
      </c>
      <c r="L23" s="20">
        <v>52</v>
      </c>
      <c r="M23">
        <v>19</v>
      </c>
      <c r="O23" s="20">
        <v>51</v>
      </c>
      <c r="P23">
        <v>19</v>
      </c>
      <c r="R23" s="20">
        <v>48</v>
      </c>
      <c r="S23">
        <v>18</v>
      </c>
    </row>
    <row r="24" spans="1:19" x14ac:dyDescent="0.35">
      <c r="A24" s="19" t="s">
        <v>50</v>
      </c>
      <c r="B24" s="20"/>
      <c r="C24" s="20">
        <v>13</v>
      </c>
      <c r="D24" s="20">
        <v>20</v>
      </c>
      <c r="E24" s="20"/>
      <c r="F24" s="20">
        <v>13</v>
      </c>
      <c r="G24" s="20">
        <v>20</v>
      </c>
      <c r="H24" s="20"/>
      <c r="I24" s="20">
        <v>14</v>
      </c>
      <c r="J24" s="20">
        <v>20</v>
      </c>
      <c r="K24" s="20"/>
      <c r="L24" s="20">
        <v>19</v>
      </c>
      <c r="M24" s="20">
        <v>20</v>
      </c>
      <c r="N24" s="20"/>
      <c r="O24" s="20">
        <v>25</v>
      </c>
      <c r="P24" s="20">
        <v>20</v>
      </c>
      <c r="Q24" s="20"/>
      <c r="R24" s="20">
        <v>28</v>
      </c>
      <c r="S24" s="20">
        <v>20</v>
      </c>
    </row>
    <row r="25" spans="1:19" x14ac:dyDescent="0.35">
      <c r="A25" s="19" t="s">
        <v>51</v>
      </c>
      <c r="C25" s="20">
        <v>4</v>
      </c>
      <c r="D25" s="20">
        <v>2</v>
      </c>
      <c r="F25" s="20">
        <v>4</v>
      </c>
      <c r="G25" s="20">
        <v>2</v>
      </c>
      <c r="I25" s="20">
        <v>6</v>
      </c>
      <c r="J25" s="20">
        <v>2</v>
      </c>
      <c r="L25" s="20">
        <v>6</v>
      </c>
      <c r="M25" s="20">
        <v>2</v>
      </c>
      <c r="O25" s="20">
        <v>6</v>
      </c>
      <c r="P25" s="20">
        <v>2</v>
      </c>
      <c r="R25" s="20">
        <v>6</v>
      </c>
      <c r="S25" s="20">
        <v>2</v>
      </c>
    </row>
    <row r="26" spans="1:19" x14ac:dyDescent="0.35">
      <c r="A26" s="19" t="s">
        <v>52</v>
      </c>
      <c r="B26" s="20">
        <v>1</v>
      </c>
      <c r="C26" s="20">
        <v>65</v>
      </c>
      <c r="D26" s="20">
        <v>29</v>
      </c>
      <c r="E26" s="20">
        <v>1</v>
      </c>
      <c r="F26" s="20">
        <v>68</v>
      </c>
      <c r="G26" s="20">
        <v>28</v>
      </c>
      <c r="H26" s="20"/>
      <c r="I26" s="20">
        <v>67</v>
      </c>
      <c r="J26" s="20">
        <v>28</v>
      </c>
      <c r="L26" s="20">
        <v>64</v>
      </c>
      <c r="M26" s="20">
        <v>28</v>
      </c>
      <c r="O26" s="20">
        <v>59</v>
      </c>
      <c r="P26" s="20">
        <v>28</v>
      </c>
      <c r="R26" s="20">
        <v>55</v>
      </c>
      <c r="S26" s="20">
        <v>28</v>
      </c>
    </row>
    <row r="27" spans="1:19" x14ac:dyDescent="0.35">
      <c r="A27" s="19" t="s">
        <v>53</v>
      </c>
      <c r="C27" s="20">
        <v>18</v>
      </c>
      <c r="D27" s="20"/>
      <c r="F27" s="20">
        <v>24</v>
      </c>
      <c r="G27" s="20"/>
      <c r="I27" s="20">
        <v>28</v>
      </c>
      <c r="J27" s="20"/>
      <c r="L27" s="20">
        <v>40</v>
      </c>
      <c r="M27" s="20"/>
      <c r="O27" s="20">
        <v>39</v>
      </c>
      <c r="P27" s="20"/>
      <c r="R27" s="20">
        <v>40</v>
      </c>
      <c r="S27" s="20"/>
    </row>
    <row r="28" spans="1:19" x14ac:dyDescent="0.35">
      <c r="A28" s="19" t="s">
        <v>54</v>
      </c>
      <c r="B28" s="20">
        <v>52</v>
      </c>
      <c r="C28" s="20">
        <v>213</v>
      </c>
      <c r="D28" s="20">
        <v>52</v>
      </c>
      <c r="E28" s="20">
        <v>53</v>
      </c>
      <c r="F28" s="20">
        <v>229</v>
      </c>
      <c r="G28" s="20">
        <v>52</v>
      </c>
      <c r="H28" s="20">
        <v>1</v>
      </c>
      <c r="I28" s="20">
        <v>234</v>
      </c>
      <c r="J28" s="20">
        <v>52</v>
      </c>
      <c r="K28" s="20">
        <v>1</v>
      </c>
      <c r="L28" s="20">
        <v>227</v>
      </c>
      <c r="M28" s="20">
        <v>50</v>
      </c>
      <c r="N28" s="20">
        <v>1</v>
      </c>
      <c r="O28" s="20">
        <v>184</v>
      </c>
      <c r="P28" s="20">
        <v>49</v>
      </c>
      <c r="Q28" s="20">
        <v>1</v>
      </c>
      <c r="R28" s="20">
        <v>180</v>
      </c>
      <c r="S28" s="20">
        <v>48</v>
      </c>
    </row>
    <row r="29" spans="1:19" x14ac:dyDescent="0.35">
      <c r="A29" s="19" t="s">
        <v>55</v>
      </c>
      <c r="B29" s="20"/>
      <c r="C29" s="20">
        <v>9</v>
      </c>
      <c r="D29" s="20">
        <v>49</v>
      </c>
      <c r="E29" s="20"/>
      <c r="F29" s="20">
        <v>9</v>
      </c>
      <c r="G29" s="20">
        <v>50</v>
      </c>
      <c r="H29" s="20"/>
      <c r="I29" s="20">
        <v>9</v>
      </c>
      <c r="J29" s="20">
        <v>51</v>
      </c>
      <c r="K29" s="20"/>
      <c r="L29" s="20">
        <v>11</v>
      </c>
      <c r="M29" s="20">
        <v>51</v>
      </c>
      <c r="N29" s="20"/>
      <c r="O29">
        <v>15</v>
      </c>
      <c r="P29" s="20">
        <v>42</v>
      </c>
      <c r="Q29" s="20"/>
      <c r="R29">
        <v>16</v>
      </c>
      <c r="S29" s="20">
        <v>41</v>
      </c>
    </row>
    <row r="30" spans="1:19" x14ac:dyDescent="0.35">
      <c r="A30" s="19" t="s">
        <v>56</v>
      </c>
      <c r="B30">
        <v>23</v>
      </c>
      <c r="C30" s="20">
        <v>56</v>
      </c>
      <c r="D30" s="20">
        <v>41</v>
      </c>
      <c r="E30">
        <v>23</v>
      </c>
      <c r="F30" s="20">
        <v>51</v>
      </c>
      <c r="G30" s="20">
        <v>40</v>
      </c>
      <c r="I30" s="20">
        <v>53</v>
      </c>
      <c r="J30" s="20">
        <v>40</v>
      </c>
      <c r="L30" s="20">
        <v>41</v>
      </c>
      <c r="M30" s="20">
        <v>41</v>
      </c>
      <c r="O30" s="20">
        <v>45</v>
      </c>
      <c r="P30" s="20">
        <v>40</v>
      </c>
      <c r="R30" s="20">
        <v>47</v>
      </c>
      <c r="S30" s="20">
        <v>41</v>
      </c>
    </row>
    <row r="31" spans="1:19" x14ac:dyDescent="0.35">
      <c r="A31" s="19" t="s">
        <v>89</v>
      </c>
      <c r="C31" s="20"/>
      <c r="D31" s="20"/>
      <c r="F31" s="20"/>
      <c r="G31" s="20"/>
      <c r="I31" s="20"/>
      <c r="J31" s="20"/>
      <c r="L31" s="20"/>
      <c r="M31" s="20"/>
      <c r="O31" s="20"/>
      <c r="P31" s="20"/>
      <c r="R31" s="20">
        <v>1</v>
      </c>
      <c r="S31" s="20"/>
    </row>
    <row r="32" spans="1:19" x14ac:dyDescent="0.35">
      <c r="A32" s="19" t="s">
        <v>57</v>
      </c>
      <c r="B32" s="20"/>
      <c r="C32" s="20">
        <v>14</v>
      </c>
      <c r="D32" s="20">
        <v>10</v>
      </c>
      <c r="E32" s="20"/>
      <c r="F32" s="20">
        <v>14</v>
      </c>
      <c r="G32" s="20">
        <v>7</v>
      </c>
      <c r="H32" s="20"/>
      <c r="I32" s="20">
        <v>10</v>
      </c>
      <c r="J32" s="20">
        <v>6</v>
      </c>
      <c r="K32" s="20"/>
      <c r="L32" s="20">
        <v>14</v>
      </c>
      <c r="M32" s="20">
        <v>5</v>
      </c>
      <c r="N32" s="20"/>
      <c r="O32" s="20">
        <v>11</v>
      </c>
      <c r="P32" s="20">
        <v>5</v>
      </c>
      <c r="R32" s="20">
        <v>18</v>
      </c>
      <c r="S32" s="20">
        <v>5</v>
      </c>
    </row>
    <row r="33" spans="1:19" x14ac:dyDescent="0.35">
      <c r="A33" s="19" t="s">
        <v>58</v>
      </c>
      <c r="B33" s="20">
        <v>4</v>
      </c>
      <c r="C33" s="20">
        <v>608</v>
      </c>
      <c r="D33" s="20">
        <v>16</v>
      </c>
      <c r="E33" s="20">
        <v>4</v>
      </c>
      <c r="F33" s="20">
        <v>609</v>
      </c>
      <c r="G33" s="20">
        <v>17</v>
      </c>
      <c r="H33" s="20">
        <v>1</v>
      </c>
      <c r="I33" s="20">
        <v>668</v>
      </c>
      <c r="J33" s="20">
        <v>17</v>
      </c>
      <c r="K33" s="20">
        <v>1</v>
      </c>
      <c r="L33" s="20">
        <v>566</v>
      </c>
      <c r="M33" s="20">
        <v>17</v>
      </c>
      <c r="N33">
        <v>1</v>
      </c>
      <c r="O33" s="20">
        <v>581</v>
      </c>
      <c r="P33" s="20">
        <v>16</v>
      </c>
      <c r="Q33">
        <v>1</v>
      </c>
      <c r="R33" s="20">
        <v>571</v>
      </c>
      <c r="S33" s="20">
        <v>16</v>
      </c>
    </row>
    <row r="34" spans="1:19" x14ac:dyDescent="0.35">
      <c r="A34" s="19" t="s">
        <v>59</v>
      </c>
      <c r="B34" s="20">
        <v>148</v>
      </c>
      <c r="C34" s="20">
        <v>2</v>
      </c>
      <c r="D34" s="20">
        <v>14</v>
      </c>
      <c r="E34" s="20">
        <v>159</v>
      </c>
      <c r="F34">
        <v>1</v>
      </c>
      <c r="G34" s="20">
        <v>14</v>
      </c>
      <c r="H34" s="20">
        <v>173</v>
      </c>
      <c r="I34">
        <v>1</v>
      </c>
      <c r="J34" s="20">
        <v>14</v>
      </c>
      <c r="K34" s="20">
        <v>189</v>
      </c>
      <c r="M34" s="20">
        <v>15</v>
      </c>
      <c r="N34" s="20">
        <v>209</v>
      </c>
      <c r="P34" s="20">
        <v>15</v>
      </c>
      <c r="Q34" s="20">
        <v>188</v>
      </c>
      <c r="S34" s="20">
        <v>15</v>
      </c>
    </row>
    <row r="35" spans="1:19" x14ac:dyDescent="0.35">
      <c r="A35" s="19" t="s">
        <v>60</v>
      </c>
      <c r="C35" s="20">
        <v>36</v>
      </c>
      <c r="D35" s="20">
        <v>10</v>
      </c>
      <c r="F35" s="20">
        <v>38</v>
      </c>
      <c r="G35" s="20">
        <v>10</v>
      </c>
      <c r="I35" s="20">
        <v>37</v>
      </c>
      <c r="J35" s="20">
        <v>10</v>
      </c>
      <c r="L35" s="20">
        <v>39</v>
      </c>
      <c r="M35" s="20">
        <v>10</v>
      </c>
      <c r="O35" s="20">
        <v>36</v>
      </c>
      <c r="P35" s="20">
        <v>10</v>
      </c>
      <c r="R35" s="20">
        <v>34</v>
      </c>
      <c r="S35" s="20">
        <v>10</v>
      </c>
    </row>
    <row r="36" spans="1:19" x14ac:dyDescent="0.35">
      <c r="A36" s="19" t="s">
        <v>61</v>
      </c>
      <c r="C36">
        <v>16</v>
      </c>
      <c r="D36">
        <v>16</v>
      </c>
      <c r="F36">
        <v>14</v>
      </c>
      <c r="G36" s="20">
        <v>16</v>
      </c>
      <c r="I36">
        <v>16</v>
      </c>
      <c r="J36">
        <v>14</v>
      </c>
      <c r="L36">
        <v>18</v>
      </c>
      <c r="M36">
        <v>14</v>
      </c>
      <c r="O36">
        <v>17</v>
      </c>
      <c r="P36">
        <v>13</v>
      </c>
      <c r="R36">
        <v>19</v>
      </c>
      <c r="S36">
        <v>13</v>
      </c>
    </row>
    <row r="37" spans="1:19" x14ac:dyDescent="0.35">
      <c r="A37" s="19" t="s">
        <v>62</v>
      </c>
      <c r="B37">
        <v>22</v>
      </c>
      <c r="C37" s="20">
        <v>278</v>
      </c>
      <c r="D37" s="20">
        <v>4</v>
      </c>
      <c r="E37">
        <v>24</v>
      </c>
      <c r="F37" s="20">
        <v>325</v>
      </c>
      <c r="G37" s="20">
        <v>4</v>
      </c>
      <c r="H37">
        <v>2</v>
      </c>
      <c r="I37" s="20">
        <v>355</v>
      </c>
      <c r="J37" s="20">
        <v>4</v>
      </c>
      <c r="K37" s="20">
        <v>1</v>
      </c>
      <c r="L37" s="20">
        <v>356</v>
      </c>
      <c r="M37" s="20">
        <v>4</v>
      </c>
      <c r="N37" s="20"/>
      <c r="O37" s="20">
        <v>376</v>
      </c>
      <c r="P37" s="20">
        <v>4</v>
      </c>
      <c r="R37" s="20">
        <v>389</v>
      </c>
      <c r="S37" s="20">
        <v>4</v>
      </c>
    </row>
    <row r="38" spans="1:19" x14ac:dyDescent="0.35">
      <c r="A38" s="19" t="s">
        <v>63</v>
      </c>
      <c r="B38">
        <v>78</v>
      </c>
      <c r="C38" s="20">
        <v>807</v>
      </c>
      <c r="D38" s="20">
        <v>31</v>
      </c>
      <c r="E38">
        <v>85</v>
      </c>
      <c r="F38" s="20">
        <v>969</v>
      </c>
      <c r="G38" s="20">
        <v>31</v>
      </c>
      <c r="H38">
        <v>3</v>
      </c>
      <c r="I38" s="16">
        <v>1089</v>
      </c>
      <c r="J38" s="20">
        <v>30</v>
      </c>
      <c r="L38" s="16">
        <v>1141</v>
      </c>
      <c r="M38" s="20">
        <v>31</v>
      </c>
      <c r="O38" s="16">
        <v>1262</v>
      </c>
      <c r="P38" s="20">
        <v>32</v>
      </c>
      <c r="R38" s="16">
        <v>1294</v>
      </c>
      <c r="S38" s="20">
        <v>29</v>
      </c>
    </row>
    <row r="39" spans="1:19" x14ac:dyDescent="0.35">
      <c r="A39" s="19" t="s">
        <v>64</v>
      </c>
      <c r="B39">
        <v>8</v>
      </c>
      <c r="C39" s="20"/>
      <c r="D39" s="20">
        <v>10</v>
      </c>
      <c r="E39">
        <v>8</v>
      </c>
      <c r="G39" s="20">
        <v>10</v>
      </c>
      <c r="H39">
        <v>7</v>
      </c>
      <c r="J39">
        <v>10</v>
      </c>
      <c r="K39">
        <v>8</v>
      </c>
      <c r="M39">
        <v>11</v>
      </c>
      <c r="N39">
        <v>10</v>
      </c>
      <c r="P39">
        <v>11</v>
      </c>
      <c r="Q39">
        <v>14</v>
      </c>
      <c r="S39">
        <v>11</v>
      </c>
    </row>
    <row r="40" spans="1:19" x14ac:dyDescent="0.35">
      <c r="A40" s="19" t="s">
        <v>65</v>
      </c>
      <c r="B40" s="20"/>
      <c r="C40" s="20">
        <v>3</v>
      </c>
      <c r="D40" s="20">
        <v>1</v>
      </c>
      <c r="E40" s="20"/>
      <c r="F40" s="20">
        <v>3</v>
      </c>
      <c r="G40" s="20">
        <v>3</v>
      </c>
      <c r="H40" s="20"/>
      <c r="I40" s="20">
        <v>2</v>
      </c>
      <c r="J40" s="20">
        <v>2</v>
      </c>
      <c r="K40" s="20"/>
      <c r="L40" s="20">
        <v>3</v>
      </c>
      <c r="M40" s="20">
        <v>3</v>
      </c>
      <c r="N40" s="20"/>
      <c r="O40" s="20">
        <v>3</v>
      </c>
      <c r="P40" s="20">
        <v>4</v>
      </c>
      <c r="Q40" s="20"/>
      <c r="R40" s="20">
        <v>5</v>
      </c>
      <c r="S40" s="20">
        <v>5</v>
      </c>
    </row>
    <row r="41" spans="1:19" x14ac:dyDescent="0.35">
      <c r="A41" s="19" t="s">
        <v>90</v>
      </c>
      <c r="D41" s="20">
        <v>1</v>
      </c>
      <c r="G41" s="20"/>
      <c r="I41" s="20"/>
      <c r="J41" s="20"/>
      <c r="L41" s="20"/>
      <c r="M41" s="20"/>
      <c r="O41" s="20"/>
      <c r="P41" s="20"/>
      <c r="R41" s="20"/>
      <c r="S41" s="20"/>
    </row>
    <row r="42" spans="1:19" x14ac:dyDescent="0.35">
      <c r="A42" s="19" t="s">
        <v>66</v>
      </c>
      <c r="B42" s="20"/>
      <c r="C42" s="20">
        <v>53</v>
      </c>
      <c r="D42" s="20">
        <v>101</v>
      </c>
      <c r="F42" s="20">
        <v>57</v>
      </c>
      <c r="G42" s="20">
        <v>101</v>
      </c>
      <c r="H42">
        <v>1</v>
      </c>
      <c r="I42" s="20">
        <v>58</v>
      </c>
      <c r="J42" s="20">
        <v>101</v>
      </c>
      <c r="K42">
        <v>1</v>
      </c>
      <c r="L42" s="20">
        <v>62</v>
      </c>
      <c r="M42" s="20">
        <v>91</v>
      </c>
      <c r="O42" s="20">
        <v>60</v>
      </c>
      <c r="P42" s="20">
        <v>90</v>
      </c>
      <c r="R42" s="20">
        <v>58</v>
      </c>
      <c r="S42" s="20">
        <v>87</v>
      </c>
    </row>
    <row r="43" spans="1:19" x14ac:dyDescent="0.35">
      <c r="A43" s="19" t="s">
        <v>67</v>
      </c>
      <c r="B43" s="20"/>
      <c r="C43" s="20">
        <v>25</v>
      </c>
      <c r="D43" s="20">
        <v>10</v>
      </c>
      <c r="E43" s="20"/>
      <c r="F43" s="20">
        <v>27</v>
      </c>
      <c r="G43" s="20">
        <v>10</v>
      </c>
      <c r="H43" s="20"/>
      <c r="I43" s="20">
        <v>24</v>
      </c>
      <c r="J43" s="20">
        <v>10</v>
      </c>
      <c r="K43" s="20"/>
      <c r="L43" s="20">
        <v>40</v>
      </c>
      <c r="M43" s="20">
        <v>10</v>
      </c>
      <c r="O43" s="20">
        <v>49</v>
      </c>
      <c r="P43" s="20">
        <v>10</v>
      </c>
      <c r="R43" s="20">
        <v>41</v>
      </c>
      <c r="S43" s="20">
        <v>10</v>
      </c>
    </row>
    <row r="44" spans="1:19" x14ac:dyDescent="0.35">
      <c r="A44" s="19" t="s">
        <v>91</v>
      </c>
      <c r="C44" s="20"/>
      <c r="D44" s="20">
        <v>1</v>
      </c>
      <c r="F44" s="20"/>
      <c r="G44" s="20"/>
      <c r="I44" s="20"/>
      <c r="J44" s="20"/>
      <c r="L44" s="20"/>
      <c r="M44" s="20"/>
      <c r="O44" s="20"/>
      <c r="P44" s="20"/>
      <c r="R44" s="20"/>
      <c r="S44" s="20"/>
    </row>
    <row r="45" spans="1:19" x14ac:dyDescent="0.35">
      <c r="A45" s="19" t="s">
        <v>68</v>
      </c>
      <c r="B45" s="20">
        <v>2</v>
      </c>
      <c r="C45" s="20">
        <v>268</v>
      </c>
      <c r="D45" s="20">
        <v>74</v>
      </c>
      <c r="E45" s="20">
        <v>2</v>
      </c>
      <c r="F45" s="20">
        <v>270</v>
      </c>
      <c r="G45" s="20">
        <v>74</v>
      </c>
      <c r="H45" s="20">
        <v>1</v>
      </c>
      <c r="I45" s="20">
        <v>271</v>
      </c>
      <c r="J45" s="20">
        <v>74</v>
      </c>
      <c r="K45">
        <v>1</v>
      </c>
      <c r="L45" s="20">
        <v>266</v>
      </c>
      <c r="M45" s="20">
        <v>72</v>
      </c>
      <c r="N45">
        <v>1</v>
      </c>
      <c r="O45" s="20">
        <v>264</v>
      </c>
      <c r="P45" s="20">
        <v>73</v>
      </c>
      <c r="Q45">
        <v>1</v>
      </c>
      <c r="R45" s="20">
        <v>262</v>
      </c>
      <c r="S45" s="20">
        <v>73</v>
      </c>
    </row>
    <row r="46" spans="1:19" x14ac:dyDescent="0.35">
      <c r="A46" s="19" t="s">
        <v>69</v>
      </c>
      <c r="B46" s="20"/>
      <c r="C46" s="20"/>
      <c r="D46" s="20">
        <v>2</v>
      </c>
      <c r="E46" s="20"/>
      <c r="F46" s="20">
        <v>2</v>
      </c>
      <c r="G46" s="20">
        <v>3</v>
      </c>
      <c r="H46" s="20"/>
      <c r="I46" s="20">
        <v>3</v>
      </c>
      <c r="J46" s="20">
        <v>3</v>
      </c>
      <c r="K46" s="20"/>
      <c r="L46" s="20">
        <v>6</v>
      </c>
      <c r="M46" s="20">
        <v>2</v>
      </c>
      <c r="N46" s="20"/>
      <c r="O46" s="20">
        <v>11</v>
      </c>
      <c r="P46" s="20">
        <v>2</v>
      </c>
      <c r="Q46" s="20"/>
      <c r="R46" s="20">
        <v>14</v>
      </c>
      <c r="S46" s="20">
        <v>2</v>
      </c>
    </row>
    <row r="47" spans="1:19" x14ac:dyDescent="0.35">
      <c r="A47" s="19" t="s">
        <v>70</v>
      </c>
      <c r="C47" s="20">
        <v>494</v>
      </c>
      <c r="D47" s="20">
        <v>13</v>
      </c>
      <c r="F47" s="20">
        <v>485</v>
      </c>
      <c r="G47" s="20">
        <v>13</v>
      </c>
      <c r="I47" s="20">
        <v>499</v>
      </c>
      <c r="J47" s="20">
        <v>14</v>
      </c>
      <c r="L47" s="20">
        <v>502</v>
      </c>
      <c r="M47" s="20">
        <v>15</v>
      </c>
      <c r="O47" s="20">
        <v>540</v>
      </c>
      <c r="P47" s="20">
        <v>15</v>
      </c>
      <c r="R47" s="20">
        <v>565</v>
      </c>
      <c r="S47" s="20">
        <v>15</v>
      </c>
    </row>
    <row r="48" spans="1:19" x14ac:dyDescent="0.35">
      <c r="A48" s="19" t="s">
        <v>71</v>
      </c>
      <c r="B48" s="20">
        <v>2</v>
      </c>
      <c r="C48" s="20">
        <v>120</v>
      </c>
      <c r="D48" s="20">
        <v>8</v>
      </c>
      <c r="E48" s="20">
        <v>2</v>
      </c>
      <c r="F48" s="20">
        <v>129</v>
      </c>
      <c r="G48" s="20">
        <v>8</v>
      </c>
      <c r="H48" s="20">
        <v>1</v>
      </c>
      <c r="I48" s="20">
        <v>123</v>
      </c>
      <c r="J48" s="20">
        <v>8</v>
      </c>
      <c r="K48" s="20"/>
      <c r="L48" s="20">
        <v>113</v>
      </c>
      <c r="M48" s="20">
        <v>7</v>
      </c>
      <c r="N48" s="20"/>
      <c r="O48" s="20">
        <v>131</v>
      </c>
      <c r="P48" s="20">
        <v>7</v>
      </c>
      <c r="Q48" s="20"/>
      <c r="R48" s="20">
        <v>139</v>
      </c>
      <c r="S48" s="20">
        <v>7</v>
      </c>
    </row>
    <row r="49" spans="1:19" x14ac:dyDescent="0.35">
      <c r="A49" s="19" t="s">
        <v>72</v>
      </c>
      <c r="C49">
        <v>34</v>
      </c>
      <c r="D49">
        <v>4</v>
      </c>
      <c r="F49">
        <v>35</v>
      </c>
      <c r="G49">
        <v>4</v>
      </c>
      <c r="I49">
        <v>38</v>
      </c>
      <c r="J49">
        <v>4</v>
      </c>
      <c r="L49">
        <v>41</v>
      </c>
      <c r="M49">
        <v>5</v>
      </c>
      <c r="O49" s="20">
        <v>54</v>
      </c>
      <c r="P49">
        <v>5</v>
      </c>
      <c r="R49" s="20">
        <v>62</v>
      </c>
      <c r="S49">
        <v>5</v>
      </c>
    </row>
    <row r="50" spans="1:19" x14ac:dyDescent="0.35">
      <c r="A50" s="19" t="s">
        <v>73</v>
      </c>
      <c r="B50">
        <v>37</v>
      </c>
      <c r="C50" s="20">
        <v>72</v>
      </c>
      <c r="D50">
        <v>32</v>
      </c>
      <c r="E50">
        <v>37</v>
      </c>
      <c r="F50" s="20">
        <v>80</v>
      </c>
      <c r="G50">
        <v>33</v>
      </c>
      <c r="I50" s="20">
        <v>95</v>
      </c>
      <c r="J50">
        <v>33</v>
      </c>
      <c r="L50" s="20">
        <v>105</v>
      </c>
      <c r="M50">
        <v>33</v>
      </c>
      <c r="O50" s="20">
        <v>120</v>
      </c>
      <c r="P50">
        <v>33</v>
      </c>
      <c r="R50" s="20">
        <v>129</v>
      </c>
      <c r="S50">
        <v>33</v>
      </c>
    </row>
    <row r="51" spans="1:19" x14ac:dyDescent="0.35">
      <c r="A51" s="19" t="s">
        <v>74</v>
      </c>
      <c r="B51">
        <v>11</v>
      </c>
      <c r="C51" s="20">
        <v>156</v>
      </c>
      <c r="D51" s="20">
        <v>56</v>
      </c>
      <c r="E51">
        <v>11</v>
      </c>
      <c r="F51" s="20">
        <v>173</v>
      </c>
      <c r="G51" s="20">
        <v>56</v>
      </c>
      <c r="H51">
        <v>1</v>
      </c>
      <c r="I51" s="20">
        <v>190</v>
      </c>
      <c r="J51" s="20">
        <v>56</v>
      </c>
      <c r="K51">
        <v>1</v>
      </c>
      <c r="L51" s="20">
        <v>229</v>
      </c>
      <c r="M51" s="20">
        <v>57</v>
      </c>
      <c r="N51">
        <v>1</v>
      </c>
      <c r="O51" s="20">
        <v>286</v>
      </c>
      <c r="P51" s="20">
        <v>57</v>
      </c>
      <c r="Q51">
        <v>1</v>
      </c>
      <c r="R51" s="20">
        <v>330</v>
      </c>
      <c r="S51" s="20">
        <v>57</v>
      </c>
    </row>
    <row r="52" spans="1:19" x14ac:dyDescent="0.35">
      <c r="A52" s="19" t="s">
        <v>75</v>
      </c>
      <c r="B52" s="20"/>
      <c r="C52">
        <v>134</v>
      </c>
      <c r="D52" s="20">
        <v>14</v>
      </c>
      <c r="E52" s="20"/>
      <c r="F52" s="20">
        <v>145</v>
      </c>
      <c r="G52" s="20">
        <v>14</v>
      </c>
      <c r="H52" s="20"/>
      <c r="I52" s="20">
        <v>146</v>
      </c>
      <c r="J52" s="20">
        <v>14</v>
      </c>
      <c r="K52" s="20"/>
      <c r="L52" s="20">
        <v>152</v>
      </c>
      <c r="M52" s="20">
        <v>14</v>
      </c>
      <c r="N52" s="20"/>
      <c r="O52" s="20">
        <v>156</v>
      </c>
      <c r="P52" s="20">
        <v>14</v>
      </c>
      <c r="Q52" s="20"/>
      <c r="R52">
        <v>150</v>
      </c>
      <c r="S52" s="20">
        <v>13</v>
      </c>
    </row>
    <row r="53" spans="1:19" x14ac:dyDescent="0.35">
      <c r="A53" s="19" t="s">
        <v>76</v>
      </c>
      <c r="B53">
        <v>21</v>
      </c>
      <c r="C53" s="20">
        <v>543</v>
      </c>
      <c r="D53" s="20">
        <v>2</v>
      </c>
      <c r="E53">
        <v>23</v>
      </c>
      <c r="F53" s="20">
        <v>605</v>
      </c>
      <c r="G53" s="20">
        <v>1</v>
      </c>
      <c r="H53">
        <v>6</v>
      </c>
      <c r="I53" s="20">
        <v>647</v>
      </c>
      <c r="J53" s="20">
        <v>1</v>
      </c>
      <c r="K53">
        <v>3</v>
      </c>
      <c r="L53" s="20">
        <v>588</v>
      </c>
      <c r="M53" s="20">
        <v>1</v>
      </c>
      <c r="N53">
        <v>3</v>
      </c>
      <c r="O53" s="20">
        <v>622</v>
      </c>
      <c r="P53" s="20">
        <v>1</v>
      </c>
      <c r="Q53">
        <v>3</v>
      </c>
      <c r="R53" s="20">
        <v>682</v>
      </c>
      <c r="S53" s="20">
        <v>1</v>
      </c>
    </row>
    <row r="54" spans="1:19" x14ac:dyDescent="0.35">
      <c r="A54" s="19" t="s">
        <v>92</v>
      </c>
      <c r="C54" s="20"/>
      <c r="D54" s="20"/>
      <c r="F54" s="20"/>
      <c r="G54" s="20"/>
      <c r="I54" s="20"/>
      <c r="J54" s="20"/>
      <c r="L54" s="20">
        <v>1</v>
      </c>
      <c r="M54" s="20"/>
      <c r="O54" s="20">
        <v>1</v>
      </c>
      <c r="P54" s="20"/>
      <c r="R54" s="20">
        <v>1</v>
      </c>
      <c r="S54" s="20"/>
    </row>
    <row r="55" spans="1:19" x14ac:dyDescent="0.35">
      <c r="A55" s="19" t="s">
        <v>77</v>
      </c>
      <c r="C55" s="20">
        <v>87</v>
      </c>
      <c r="D55" s="20"/>
      <c r="F55" s="20">
        <v>85</v>
      </c>
      <c r="G55" s="20"/>
      <c r="I55" s="20">
        <v>81</v>
      </c>
      <c r="J55" s="20"/>
      <c r="L55" s="20">
        <v>48</v>
      </c>
      <c r="M55" s="20"/>
      <c r="O55" s="20">
        <v>52</v>
      </c>
      <c r="P55" s="20"/>
      <c r="R55" s="20">
        <v>40</v>
      </c>
      <c r="S55" s="20">
        <v>1</v>
      </c>
    </row>
    <row r="56" spans="1:19" x14ac:dyDescent="0.35">
      <c r="A56" s="19" t="s">
        <v>78</v>
      </c>
      <c r="B56" s="20"/>
      <c r="C56" s="20">
        <v>2</v>
      </c>
      <c r="D56" s="20">
        <v>2</v>
      </c>
      <c r="E56" s="20"/>
      <c r="F56" s="20">
        <v>2</v>
      </c>
      <c r="G56" s="20">
        <v>2</v>
      </c>
      <c r="H56" s="20"/>
      <c r="I56" s="20">
        <v>2</v>
      </c>
      <c r="J56" s="20">
        <v>1</v>
      </c>
      <c r="K56" s="20"/>
      <c r="L56" s="20">
        <v>1</v>
      </c>
      <c r="M56" s="20">
        <v>1</v>
      </c>
      <c r="N56" s="20"/>
      <c r="O56" s="20">
        <v>1</v>
      </c>
      <c r="P56" s="20">
        <v>1</v>
      </c>
      <c r="Q56" s="20"/>
      <c r="R56" s="20">
        <v>1</v>
      </c>
      <c r="S56" s="20">
        <v>1</v>
      </c>
    </row>
    <row r="57" spans="1:19" x14ac:dyDescent="0.35">
      <c r="A57" t="s">
        <v>79</v>
      </c>
      <c r="B57">
        <v>10</v>
      </c>
      <c r="C57">
        <v>1</v>
      </c>
      <c r="D57">
        <v>18</v>
      </c>
      <c r="E57">
        <v>10</v>
      </c>
      <c r="F57">
        <v>2</v>
      </c>
      <c r="G57">
        <v>18</v>
      </c>
      <c r="H57">
        <v>11</v>
      </c>
      <c r="I57">
        <v>2</v>
      </c>
      <c r="J57">
        <v>17</v>
      </c>
      <c r="K57">
        <v>11</v>
      </c>
      <c r="L57">
        <v>1</v>
      </c>
      <c r="M57">
        <v>17</v>
      </c>
      <c r="N57">
        <v>13</v>
      </c>
      <c r="P57">
        <v>16</v>
      </c>
      <c r="Q57">
        <v>13</v>
      </c>
      <c r="S57">
        <v>14</v>
      </c>
    </row>
    <row r="58" spans="1:19" x14ac:dyDescent="0.35">
      <c r="A58" t="s">
        <v>80</v>
      </c>
      <c r="C58">
        <v>7</v>
      </c>
      <c r="D58">
        <v>22</v>
      </c>
      <c r="F58">
        <v>7</v>
      </c>
      <c r="G58">
        <v>22</v>
      </c>
      <c r="I58">
        <v>7</v>
      </c>
      <c r="J58">
        <v>22</v>
      </c>
      <c r="L58">
        <v>8</v>
      </c>
      <c r="M58">
        <v>22</v>
      </c>
      <c r="O58">
        <v>9</v>
      </c>
      <c r="P58">
        <v>21</v>
      </c>
      <c r="R58">
        <v>10</v>
      </c>
      <c r="S58">
        <v>21</v>
      </c>
    </row>
    <row r="59" spans="1:19" x14ac:dyDescent="0.35">
      <c r="A59" t="s">
        <v>81</v>
      </c>
      <c r="C59">
        <v>39</v>
      </c>
      <c r="D59">
        <v>4</v>
      </c>
      <c r="F59">
        <v>44</v>
      </c>
      <c r="G59">
        <v>4</v>
      </c>
      <c r="I59">
        <v>42</v>
      </c>
      <c r="J59">
        <v>4</v>
      </c>
      <c r="L59">
        <v>42</v>
      </c>
      <c r="M59">
        <v>4</v>
      </c>
      <c r="O59">
        <v>39</v>
      </c>
      <c r="P59">
        <v>5</v>
      </c>
      <c r="R59">
        <v>45</v>
      </c>
      <c r="S59">
        <v>5</v>
      </c>
    </row>
    <row r="60" spans="1:19" x14ac:dyDescent="0.35">
      <c r="A60" t="s">
        <v>82</v>
      </c>
      <c r="C60">
        <v>1</v>
      </c>
      <c r="D60">
        <v>3</v>
      </c>
      <c r="F60">
        <v>4</v>
      </c>
      <c r="G60">
        <v>3</v>
      </c>
      <c r="I60">
        <v>6</v>
      </c>
      <c r="J60">
        <v>3</v>
      </c>
      <c r="L60">
        <v>6</v>
      </c>
      <c r="M60">
        <v>3</v>
      </c>
      <c r="O60">
        <v>6</v>
      </c>
      <c r="P60">
        <v>3</v>
      </c>
      <c r="R60">
        <v>7</v>
      </c>
      <c r="S60">
        <v>3</v>
      </c>
    </row>
    <row r="61" spans="1:19" x14ac:dyDescent="0.35">
      <c r="A61" t="s">
        <v>83</v>
      </c>
      <c r="B61">
        <v>610</v>
      </c>
      <c r="C61" s="1">
        <v>6162</v>
      </c>
      <c r="D61" s="1">
        <v>1200</v>
      </c>
      <c r="E61">
        <v>643</v>
      </c>
      <c r="F61" s="1">
        <v>6650</v>
      </c>
      <c r="G61" s="1">
        <v>1195</v>
      </c>
      <c r="H61">
        <v>242</v>
      </c>
      <c r="I61" s="1">
        <v>7064</v>
      </c>
      <c r="J61" s="1">
        <v>1183</v>
      </c>
      <c r="K61">
        <v>247</v>
      </c>
      <c r="L61" s="1">
        <v>7112</v>
      </c>
      <c r="M61" s="1">
        <v>1159</v>
      </c>
      <c r="N61">
        <v>262</v>
      </c>
      <c r="O61" s="1">
        <v>7483</v>
      </c>
      <c r="P61" s="1">
        <v>1145</v>
      </c>
      <c r="Q61">
        <v>243</v>
      </c>
      <c r="R61" s="1">
        <v>7768</v>
      </c>
      <c r="S61" s="1">
        <v>1132</v>
      </c>
    </row>
    <row r="63" spans="1:19" x14ac:dyDescent="0.35">
      <c r="A63" s="54" t="s">
        <v>122</v>
      </c>
    </row>
    <row r="64" spans="1:19" x14ac:dyDescent="0.35">
      <c r="A64" s="29" t="s">
        <v>123</v>
      </c>
    </row>
  </sheetData>
  <mergeCells count="7">
    <mergeCell ref="B2:S2"/>
    <mergeCell ref="B3:D3"/>
    <mergeCell ref="E3:G3"/>
    <mergeCell ref="H3:J3"/>
    <mergeCell ref="K3:M3"/>
    <mergeCell ref="N3:P3"/>
    <mergeCell ref="Q3:S3"/>
  </mergeCells>
  <printOptions horizontalCentered="1" verticalCentered="1" gridLines="1"/>
  <pageMargins left="0.7" right="0.7" top="0.75" bottom="0.75" header="0.3" footer="0.3"/>
  <pageSetup scale="53" orientation="landscape" horizontalDpi="300" verticalDpi="300" r:id="rId1"/>
  <headerFooter>
    <oddHeader>&amp;CConstruction Industry Government-Registered Apprenticeship Program
ACTIVE PROGRAMS
(DOL Data, FY 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65DCB-6435-4794-B0BA-60B7BD8265B4}">
  <sheetPr>
    <pageSetUpPr fitToPage="1"/>
  </sheetPr>
  <dimension ref="A1:G58"/>
  <sheetViews>
    <sheetView workbookViewId="0"/>
  </sheetViews>
  <sheetFormatPr defaultRowHeight="14.5" x14ac:dyDescent="0.35"/>
  <cols>
    <col min="1" max="1" width="10.1796875" bestFit="1" customWidth="1"/>
    <col min="2" max="7" width="7.453125" bestFit="1" customWidth="1"/>
  </cols>
  <sheetData>
    <row r="1" spans="1:7" x14ac:dyDescent="0.35">
      <c r="A1" s="25" t="s">
        <v>127</v>
      </c>
    </row>
    <row r="2" spans="1:7" x14ac:dyDescent="0.35">
      <c r="A2" s="52" t="s">
        <v>30</v>
      </c>
      <c r="B2" s="53" t="s">
        <v>5</v>
      </c>
      <c r="C2" s="53" t="s">
        <v>6</v>
      </c>
      <c r="D2" s="53" t="s">
        <v>7</v>
      </c>
      <c r="E2" s="53" t="s">
        <v>8</v>
      </c>
      <c r="F2" s="53" t="s">
        <v>9</v>
      </c>
      <c r="G2" s="53" t="s">
        <v>21</v>
      </c>
    </row>
    <row r="3" spans="1:7" x14ac:dyDescent="0.35">
      <c r="A3" s="19" t="s">
        <v>31</v>
      </c>
      <c r="B3" s="16">
        <v>1113</v>
      </c>
      <c r="C3" s="16">
        <v>1187</v>
      </c>
      <c r="D3" s="16">
        <v>1279</v>
      </c>
      <c r="E3" s="16">
        <v>1357</v>
      </c>
      <c r="F3" s="16">
        <v>1468</v>
      </c>
      <c r="G3" s="16">
        <v>1691</v>
      </c>
    </row>
    <row r="4" spans="1:7" x14ac:dyDescent="0.35">
      <c r="A4" s="19" t="s">
        <v>32</v>
      </c>
      <c r="B4" s="16">
        <v>2129</v>
      </c>
      <c r="C4" s="16">
        <v>1778</v>
      </c>
      <c r="D4" s="16">
        <v>1740</v>
      </c>
      <c r="E4" s="16">
        <v>1930</v>
      </c>
      <c r="F4" s="16">
        <v>2328</v>
      </c>
      <c r="G4" s="16">
        <v>2343</v>
      </c>
    </row>
    <row r="5" spans="1:7" x14ac:dyDescent="0.35">
      <c r="A5" s="19" t="s">
        <v>33</v>
      </c>
      <c r="B5" s="16">
        <v>5314</v>
      </c>
      <c r="C5" s="16">
        <v>6039</v>
      </c>
      <c r="D5" s="16">
        <v>6388</v>
      </c>
      <c r="E5" s="16">
        <v>7058</v>
      </c>
      <c r="F5" s="16">
        <v>8252</v>
      </c>
      <c r="G5" s="16">
        <v>8202</v>
      </c>
    </row>
    <row r="6" spans="1:7" x14ac:dyDescent="0.35">
      <c r="A6" s="19" t="s">
        <v>34</v>
      </c>
      <c r="B6" s="16">
        <v>2973</v>
      </c>
      <c r="C6" s="16">
        <v>2875</v>
      </c>
      <c r="D6" s="16">
        <v>3132</v>
      </c>
      <c r="E6" s="16">
        <v>3942</v>
      </c>
      <c r="F6" s="16">
        <v>4717</v>
      </c>
      <c r="G6" s="16">
        <v>5510</v>
      </c>
    </row>
    <row r="7" spans="1:7" x14ac:dyDescent="0.35">
      <c r="A7" s="19" t="s">
        <v>35</v>
      </c>
      <c r="B7" s="16">
        <v>22113</v>
      </c>
      <c r="C7" s="16">
        <v>21371</v>
      </c>
      <c r="D7" s="16">
        <v>20696</v>
      </c>
      <c r="E7" s="16">
        <v>20572</v>
      </c>
      <c r="F7" s="16">
        <v>21295</v>
      </c>
      <c r="G7" s="16">
        <v>22026</v>
      </c>
    </row>
    <row r="8" spans="1:7" x14ac:dyDescent="0.35">
      <c r="A8" s="19" t="s">
        <v>36</v>
      </c>
      <c r="B8" s="16">
        <v>3968</v>
      </c>
      <c r="C8" s="16">
        <v>3513</v>
      </c>
      <c r="D8" s="16">
        <v>3331</v>
      </c>
      <c r="E8" s="16">
        <v>4068</v>
      </c>
      <c r="F8" s="16">
        <v>4634</v>
      </c>
      <c r="G8" s="16">
        <v>5650</v>
      </c>
    </row>
    <row r="9" spans="1:7" x14ac:dyDescent="0.35">
      <c r="A9" s="19" t="s">
        <v>37</v>
      </c>
      <c r="B9" s="20">
        <v>104</v>
      </c>
      <c r="C9" s="20">
        <v>74</v>
      </c>
      <c r="D9" s="20">
        <v>50</v>
      </c>
      <c r="E9" s="20">
        <v>53</v>
      </c>
      <c r="F9" s="20">
        <v>93</v>
      </c>
      <c r="G9" s="20">
        <v>186</v>
      </c>
    </row>
    <row r="10" spans="1:7" x14ac:dyDescent="0.35">
      <c r="A10" s="19" t="s">
        <v>38</v>
      </c>
      <c r="B10" s="20">
        <v>26</v>
      </c>
      <c r="C10" s="20">
        <v>109</v>
      </c>
      <c r="D10" s="20">
        <v>172</v>
      </c>
      <c r="E10" s="20">
        <v>169</v>
      </c>
      <c r="F10" s="20">
        <v>179</v>
      </c>
      <c r="G10" s="20">
        <v>179</v>
      </c>
    </row>
    <row r="11" spans="1:7" x14ac:dyDescent="0.35">
      <c r="A11" s="19" t="s">
        <v>39</v>
      </c>
      <c r="B11" s="20">
        <v>969</v>
      </c>
      <c r="C11" s="16">
        <v>1150</v>
      </c>
      <c r="D11" s="16">
        <v>1259</v>
      </c>
      <c r="E11" s="16">
        <v>1352</v>
      </c>
      <c r="F11" s="16">
        <v>1449</v>
      </c>
      <c r="G11" s="16">
        <v>1583</v>
      </c>
    </row>
    <row r="12" spans="1:7" x14ac:dyDescent="0.35">
      <c r="A12" s="19" t="s">
        <v>40</v>
      </c>
      <c r="B12" s="16">
        <v>9926</v>
      </c>
      <c r="C12" s="16">
        <v>9142</v>
      </c>
      <c r="D12" s="16">
        <v>8623</v>
      </c>
      <c r="E12" s="16">
        <v>8634</v>
      </c>
      <c r="F12" s="16">
        <v>9749</v>
      </c>
      <c r="G12" s="16">
        <v>11219</v>
      </c>
    </row>
    <row r="13" spans="1:7" x14ac:dyDescent="0.35">
      <c r="A13" s="19" t="s">
        <v>41</v>
      </c>
      <c r="B13" s="16">
        <v>6288</v>
      </c>
      <c r="C13" s="16">
        <v>6488</v>
      </c>
      <c r="D13" s="16">
        <v>6398</v>
      </c>
      <c r="E13" s="16">
        <v>5936</v>
      </c>
      <c r="F13" s="16">
        <v>6620</v>
      </c>
      <c r="G13" s="16">
        <v>8240</v>
      </c>
    </row>
    <row r="14" spans="1:7" x14ac:dyDescent="0.35">
      <c r="A14" s="19" t="s">
        <v>42</v>
      </c>
      <c r="B14" s="20">
        <v>100</v>
      </c>
      <c r="C14" s="20">
        <v>106</v>
      </c>
      <c r="D14" s="20">
        <v>124</v>
      </c>
      <c r="E14" s="20">
        <v>154</v>
      </c>
      <c r="F14" s="20">
        <v>122</v>
      </c>
      <c r="G14" s="20">
        <v>158</v>
      </c>
    </row>
    <row r="15" spans="1:7" x14ac:dyDescent="0.35">
      <c r="A15" s="19" t="s">
        <v>43</v>
      </c>
      <c r="B15" s="16">
        <v>5713</v>
      </c>
      <c r="C15" s="16">
        <v>5794</v>
      </c>
      <c r="D15" s="16">
        <v>5377</v>
      </c>
      <c r="E15" s="16">
        <v>5081</v>
      </c>
      <c r="F15" s="16">
        <v>5104</v>
      </c>
      <c r="G15" s="16">
        <v>5163</v>
      </c>
    </row>
    <row r="16" spans="1:7" x14ac:dyDescent="0.35">
      <c r="A16" s="19" t="s">
        <v>44</v>
      </c>
      <c r="B16" s="16">
        <v>3956</v>
      </c>
      <c r="C16" s="16">
        <v>4095</v>
      </c>
      <c r="D16" s="16">
        <v>4279</v>
      </c>
      <c r="E16" s="16">
        <v>4632</v>
      </c>
      <c r="F16" s="16">
        <v>4768</v>
      </c>
      <c r="G16" s="16">
        <v>5095</v>
      </c>
    </row>
    <row r="17" spans="1:7" x14ac:dyDescent="0.35">
      <c r="A17" s="19" t="s">
        <v>45</v>
      </c>
      <c r="B17" s="20">
        <v>780</v>
      </c>
      <c r="C17" s="20">
        <v>854</v>
      </c>
      <c r="D17" s="20">
        <v>917</v>
      </c>
      <c r="E17" s="20">
        <v>941</v>
      </c>
      <c r="F17" s="16">
        <v>1033</v>
      </c>
      <c r="G17" s="16">
        <v>1581</v>
      </c>
    </row>
    <row r="18" spans="1:7" x14ac:dyDescent="0.35">
      <c r="A18" s="19" t="s">
        <v>46</v>
      </c>
      <c r="B18" s="16">
        <v>14499</v>
      </c>
      <c r="C18" s="16">
        <v>14565</v>
      </c>
      <c r="D18" s="16">
        <v>15151</v>
      </c>
      <c r="E18" s="16">
        <v>16061</v>
      </c>
      <c r="F18" s="16">
        <v>17296</v>
      </c>
      <c r="G18" s="16">
        <v>18637</v>
      </c>
    </row>
    <row r="19" spans="1:7" x14ac:dyDescent="0.35">
      <c r="A19" s="19" t="s">
        <v>47</v>
      </c>
      <c r="B19" s="16">
        <v>10981</v>
      </c>
      <c r="C19" s="16">
        <v>11361</v>
      </c>
      <c r="D19" s="16">
        <v>12227</v>
      </c>
      <c r="E19" s="16">
        <v>13392</v>
      </c>
      <c r="F19" s="16">
        <v>16172</v>
      </c>
      <c r="G19" s="16">
        <v>17272</v>
      </c>
    </row>
    <row r="20" spans="1:7" x14ac:dyDescent="0.35">
      <c r="A20" s="19" t="s">
        <v>48</v>
      </c>
      <c r="B20" s="16">
        <v>1137</v>
      </c>
      <c r="C20" s="16">
        <v>1083</v>
      </c>
      <c r="D20" s="16">
        <v>1180</v>
      </c>
      <c r="E20" s="16">
        <v>1195</v>
      </c>
      <c r="F20" s="16">
        <v>1409</v>
      </c>
      <c r="G20" s="16">
        <v>1700</v>
      </c>
    </row>
    <row r="21" spans="1:7" x14ac:dyDescent="0.35">
      <c r="A21" s="19" t="s">
        <v>49</v>
      </c>
      <c r="B21" s="16">
        <v>2314</v>
      </c>
      <c r="C21" s="16">
        <v>2333</v>
      </c>
      <c r="D21" s="16">
        <v>2687</v>
      </c>
      <c r="E21" s="16">
        <v>3548</v>
      </c>
      <c r="F21" s="16">
        <v>4002</v>
      </c>
      <c r="G21" s="16">
        <v>3938</v>
      </c>
    </row>
    <row r="22" spans="1:7" x14ac:dyDescent="0.35">
      <c r="A22" s="19" t="s">
        <v>50</v>
      </c>
      <c r="B22" s="16">
        <v>2122</v>
      </c>
      <c r="C22" s="16">
        <v>2175</v>
      </c>
      <c r="D22" s="16">
        <v>2375</v>
      </c>
      <c r="E22" s="16">
        <v>2597</v>
      </c>
      <c r="F22" s="16">
        <v>2544</v>
      </c>
      <c r="G22" s="16">
        <v>2770</v>
      </c>
    </row>
    <row r="23" spans="1:7" x14ac:dyDescent="0.35">
      <c r="A23" s="19" t="s">
        <v>51</v>
      </c>
      <c r="B23" s="16">
        <v>1800</v>
      </c>
      <c r="C23" s="16">
        <v>1737</v>
      </c>
      <c r="D23" s="16">
        <v>1522</v>
      </c>
      <c r="E23" s="16">
        <v>1422</v>
      </c>
      <c r="F23" s="16">
        <v>1374</v>
      </c>
      <c r="G23" s="16">
        <v>1344</v>
      </c>
    </row>
    <row r="24" spans="1:7" x14ac:dyDescent="0.35">
      <c r="A24" s="19" t="s">
        <v>52</v>
      </c>
      <c r="B24" s="16">
        <v>4083</v>
      </c>
      <c r="C24" s="16">
        <v>3253</v>
      </c>
      <c r="D24" s="16">
        <v>2410</v>
      </c>
      <c r="E24" s="16">
        <v>2034</v>
      </c>
      <c r="F24" s="16">
        <v>1326</v>
      </c>
      <c r="G24" s="20">
        <v>877</v>
      </c>
    </row>
    <row r="25" spans="1:7" x14ac:dyDescent="0.35">
      <c r="A25" s="19" t="s">
        <v>53</v>
      </c>
      <c r="B25" s="20">
        <v>167</v>
      </c>
      <c r="C25" s="20">
        <v>216</v>
      </c>
      <c r="D25" s="20">
        <v>191</v>
      </c>
      <c r="E25" s="20">
        <v>301</v>
      </c>
      <c r="F25" s="20">
        <v>344</v>
      </c>
      <c r="G25" s="20">
        <v>355</v>
      </c>
    </row>
    <row r="26" spans="1:7" x14ac:dyDescent="0.35">
      <c r="A26" s="19" t="s">
        <v>54</v>
      </c>
      <c r="B26" s="16">
        <v>11122</v>
      </c>
      <c r="C26" s="16">
        <v>11475</v>
      </c>
      <c r="D26" s="16">
        <v>11205</v>
      </c>
      <c r="E26" s="16">
        <v>11752</v>
      </c>
      <c r="F26" s="16">
        <v>13470</v>
      </c>
      <c r="G26" s="16">
        <v>15627</v>
      </c>
    </row>
    <row r="27" spans="1:7" x14ac:dyDescent="0.35">
      <c r="A27" s="19" t="s">
        <v>55</v>
      </c>
      <c r="B27" s="16">
        <v>9766</v>
      </c>
      <c r="C27" s="16">
        <v>9340</v>
      </c>
      <c r="D27" s="16">
        <v>9354</v>
      </c>
      <c r="E27" s="16">
        <v>9619</v>
      </c>
      <c r="F27" s="16">
        <v>9327</v>
      </c>
      <c r="G27" s="16">
        <v>10416</v>
      </c>
    </row>
    <row r="28" spans="1:7" x14ac:dyDescent="0.35">
      <c r="A28" s="19" t="s">
        <v>56</v>
      </c>
      <c r="B28" s="16">
        <v>6774</v>
      </c>
      <c r="C28" s="16">
        <v>7126</v>
      </c>
      <c r="D28" s="16">
        <v>7973</v>
      </c>
      <c r="E28" s="16">
        <v>9316</v>
      </c>
      <c r="F28" s="16">
        <v>10222</v>
      </c>
      <c r="G28" s="16">
        <v>10748</v>
      </c>
    </row>
    <row r="29" spans="1:7" x14ac:dyDescent="0.35">
      <c r="A29" s="19" t="s">
        <v>57</v>
      </c>
      <c r="B29" s="20">
        <v>695</v>
      </c>
      <c r="C29" s="20">
        <v>672</v>
      </c>
      <c r="D29" s="20">
        <v>618</v>
      </c>
      <c r="E29" s="20">
        <v>675</v>
      </c>
      <c r="F29" s="20">
        <v>711</v>
      </c>
      <c r="G29" s="20">
        <v>992</v>
      </c>
    </row>
    <row r="30" spans="1:7" x14ac:dyDescent="0.35">
      <c r="A30" s="19" t="s">
        <v>58</v>
      </c>
      <c r="B30" s="16">
        <v>1326</v>
      </c>
      <c r="C30" s="16">
        <v>1445</v>
      </c>
      <c r="D30" s="16">
        <v>1656</v>
      </c>
      <c r="E30" s="16">
        <v>1842</v>
      </c>
      <c r="F30" s="16">
        <v>2019</v>
      </c>
      <c r="G30" s="16">
        <v>2136</v>
      </c>
    </row>
    <row r="31" spans="1:7" x14ac:dyDescent="0.35">
      <c r="A31" s="19" t="s">
        <v>59</v>
      </c>
      <c r="B31" s="16">
        <v>1908</v>
      </c>
      <c r="C31" s="16">
        <v>2141</v>
      </c>
      <c r="D31" s="16">
        <v>2075</v>
      </c>
      <c r="E31" s="16">
        <v>1875</v>
      </c>
      <c r="F31" s="16">
        <v>2073</v>
      </c>
      <c r="G31" s="16">
        <v>2567</v>
      </c>
    </row>
    <row r="32" spans="1:7" x14ac:dyDescent="0.35">
      <c r="A32" s="19" t="s">
        <v>60</v>
      </c>
      <c r="B32" s="20">
        <v>822</v>
      </c>
      <c r="C32" s="20">
        <v>854</v>
      </c>
      <c r="D32" s="20">
        <v>913</v>
      </c>
      <c r="E32" s="16">
        <v>1011</v>
      </c>
      <c r="F32" s="16">
        <v>1287</v>
      </c>
      <c r="G32" s="16">
        <v>1620</v>
      </c>
    </row>
    <row r="33" spans="1:7" x14ac:dyDescent="0.35">
      <c r="A33" s="19" t="s">
        <v>61</v>
      </c>
      <c r="B33" s="16">
        <v>1457</v>
      </c>
      <c r="C33" s="16">
        <v>1502</v>
      </c>
      <c r="D33" s="16">
        <v>1481</v>
      </c>
      <c r="E33" s="16">
        <v>1507</v>
      </c>
      <c r="F33" s="16">
        <v>1580</v>
      </c>
      <c r="G33" s="16">
        <v>1817</v>
      </c>
    </row>
    <row r="34" spans="1:7" x14ac:dyDescent="0.35">
      <c r="A34" s="19" t="s">
        <v>62</v>
      </c>
      <c r="B34" s="20">
        <v>997</v>
      </c>
      <c r="C34" s="16">
        <v>1083</v>
      </c>
      <c r="D34" s="16">
        <v>1181</v>
      </c>
      <c r="E34" s="16">
        <v>1294</v>
      </c>
      <c r="F34" s="16">
        <v>1369</v>
      </c>
      <c r="G34" s="16">
        <v>1415</v>
      </c>
    </row>
    <row r="35" spans="1:7" x14ac:dyDescent="0.35">
      <c r="A35" s="19" t="s">
        <v>63</v>
      </c>
      <c r="B35" s="16">
        <v>4791</v>
      </c>
      <c r="C35" s="16">
        <v>5082</v>
      </c>
      <c r="D35" s="16">
        <v>4650</v>
      </c>
      <c r="E35" s="16">
        <v>4839</v>
      </c>
      <c r="F35" s="16">
        <v>5182</v>
      </c>
      <c r="G35" s="16">
        <v>5578</v>
      </c>
    </row>
    <row r="36" spans="1:7" x14ac:dyDescent="0.35">
      <c r="A36" s="19" t="s">
        <v>64</v>
      </c>
      <c r="B36" s="16">
        <v>1328</v>
      </c>
      <c r="C36" s="16">
        <v>1381</v>
      </c>
      <c r="D36" s="16">
        <v>1621</v>
      </c>
      <c r="E36" s="16">
        <v>2007</v>
      </c>
      <c r="F36" s="16">
        <v>2014</v>
      </c>
      <c r="G36" s="16">
        <v>2244</v>
      </c>
    </row>
    <row r="37" spans="1:7" x14ac:dyDescent="0.35">
      <c r="A37" s="19" t="s">
        <v>65</v>
      </c>
      <c r="B37" s="20">
        <v>53</v>
      </c>
      <c r="C37" s="20">
        <v>86</v>
      </c>
      <c r="D37" s="20">
        <v>80</v>
      </c>
      <c r="E37" s="20">
        <v>121</v>
      </c>
      <c r="F37" s="20">
        <v>119</v>
      </c>
      <c r="G37" s="20">
        <v>131</v>
      </c>
    </row>
    <row r="38" spans="1:7" x14ac:dyDescent="0.35">
      <c r="A38" s="19" t="s">
        <v>66</v>
      </c>
      <c r="B38" s="16">
        <v>12489</v>
      </c>
      <c r="C38" s="1">
        <v>12426</v>
      </c>
      <c r="D38" s="1">
        <v>13639</v>
      </c>
      <c r="E38" s="1">
        <v>14136</v>
      </c>
      <c r="F38" s="1">
        <v>16095</v>
      </c>
      <c r="G38" s="1">
        <v>18131</v>
      </c>
    </row>
    <row r="39" spans="1:7" x14ac:dyDescent="0.35">
      <c r="A39" s="19" t="s">
        <v>67</v>
      </c>
      <c r="B39" s="20">
        <v>916</v>
      </c>
      <c r="C39" s="20">
        <v>798</v>
      </c>
      <c r="D39" s="20">
        <v>841</v>
      </c>
      <c r="E39" s="20">
        <v>988</v>
      </c>
      <c r="F39" s="16">
        <v>1238</v>
      </c>
      <c r="G39" s="16">
        <v>1546</v>
      </c>
    </row>
    <row r="40" spans="1:7" x14ac:dyDescent="0.35">
      <c r="A40" s="19" t="s">
        <v>68</v>
      </c>
      <c r="B40" s="16">
        <v>12545</v>
      </c>
      <c r="C40" s="16">
        <v>12339</v>
      </c>
      <c r="D40" s="16">
        <v>11879</v>
      </c>
      <c r="E40" s="16">
        <v>11944</v>
      </c>
      <c r="F40" s="16">
        <v>11783</v>
      </c>
      <c r="G40" s="16">
        <v>12574</v>
      </c>
    </row>
    <row r="41" spans="1:7" x14ac:dyDescent="0.35">
      <c r="A41" s="19" t="s">
        <v>69</v>
      </c>
      <c r="B41" s="20">
        <v>6</v>
      </c>
      <c r="C41" s="20">
        <v>6</v>
      </c>
      <c r="D41" s="20">
        <v>25</v>
      </c>
      <c r="E41" s="20">
        <v>28</v>
      </c>
      <c r="F41" s="20">
        <v>27</v>
      </c>
      <c r="G41" s="20">
        <v>231</v>
      </c>
    </row>
    <row r="42" spans="1:7" x14ac:dyDescent="0.35">
      <c r="A42" s="19" t="s">
        <v>70</v>
      </c>
      <c r="B42" s="16">
        <v>1525</v>
      </c>
      <c r="C42" s="16">
        <v>1591</v>
      </c>
      <c r="D42" s="16">
        <v>1694</v>
      </c>
      <c r="E42" s="16">
        <v>1862</v>
      </c>
      <c r="F42" s="16">
        <v>1957</v>
      </c>
      <c r="G42" s="16">
        <v>2053</v>
      </c>
    </row>
    <row r="43" spans="1:7" x14ac:dyDescent="0.35">
      <c r="A43" s="19" t="s">
        <v>71</v>
      </c>
      <c r="B43" s="16">
        <v>1005</v>
      </c>
      <c r="C43" s="16">
        <v>1002</v>
      </c>
      <c r="D43" s="20">
        <v>956</v>
      </c>
      <c r="E43" s="16">
        <v>1102</v>
      </c>
      <c r="F43" s="16">
        <v>1398</v>
      </c>
      <c r="G43" s="16">
        <v>1789</v>
      </c>
    </row>
    <row r="44" spans="1:7" x14ac:dyDescent="0.35">
      <c r="A44" s="19" t="s">
        <v>72</v>
      </c>
      <c r="B44" s="20">
        <v>518</v>
      </c>
      <c r="C44" s="20">
        <v>527</v>
      </c>
      <c r="D44" s="20">
        <v>623</v>
      </c>
      <c r="E44" s="20">
        <v>890</v>
      </c>
      <c r="F44" s="20">
        <v>897</v>
      </c>
      <c r="G44" s="16">
        <v>1004</v>
      </c>
    </row>
    <row r="45" spans="1:7" x14ac:dyDescent="0.35">
      <c r="A45" s="19" t="s">
        <v>73</v>
      </c>
      <c r="B45" s="16">
        <v>3648</v>
      </c>
      <c r="C45" s="16">
        <v>3763</v>
      </c>
      <c r="D45" s="16">
        <v>4188</v>
      </c>
      <c r="E45" s="16">
        <v>4727</v>
      </c>
      <c r="F45" s="16">
        <v>5432</v>
      </c>
      <c r="G45" s="16">
        <v>6116</v>
      </c>
    </row>
    <row r="46" spans="1:7" x14ac:dyDescent="0.35">
      <c r="A46" s="19" t="s">
        <v>74</v>
      </c>
      <c r="B46" s="16">
        <v>14363</v>
      </c>
      <c r="C46" s="16">
        <v>15397</v>
      </c>
      <c r="D46" s="16">
        <v>14729</v>
      </c>
      <c r="E46" s="16">
        <v>16058</v>
      </c>
      <c r="F46" s="16">
        <v>19884</v>
      </c>
      <c r="G46" s="16">
        <v>26046</v>
      </c>
    </row>
    <row r="47" spans="1:7" x14ac:dyDescent="0.35">
      <c r="A47" s="19" t="s">
        <v>75</v>
      </c>
      <c r="B47" s="16">
        <v>2910</v>
      </c>
      <c r="C47" s="16">
        <v>3230</v>
      </c>
      <c r="D47" s="16">
        <v>3193</v>
      </c>
      <c r="E47" s="16">
        <v>3042</v>
      </c>
      <c r="F47" s="16">
        <v>3421</v>
      </c>
      <c r="G47" s="16">
        <v>3639</v>
      </c>
    </row>
    <row r="48" spans="1:7" x14ac:dyDescent="0.35">
      <c r="A48" s="19" t="s">
        <v>76</v>
      </c>
      <c r="B48" s="1">
        <v>3462</v>
      </c>
      <c r="C48" s="1">
        <v>3625</v>
      </c>
      <c r="D48" s="1">
        <v>3677</v>
      </c>
      <c r="E48" s="1">
        <v>3700</v>
      </c>
      <c r="F48" s="1">
        <v>4225</v>
      </c>
      <c r="G48" s="16">
        <v>4765</v>
      </c>
    </row>
    <row r="49" spans="1:7" x14ac:dyDescent="0.35">
      <c r="A49" s="19" t="s">
        <v>77</v>
      </c>
      <c r="B49" s="20">
        <v>284</v>
      </c>
      <c r="C49" s="20">
        <v>292</v>
      </c>
      <c r="D49" s="20">
        <v>323</v>
      </c>
      <c r="E49" s="20">
        <v>302</v>
      </c>
      <c r="F49" s="20">
        <v>369</v>
      </c>
      <c r="G49" s="20">
        <v>420</v>
      </c>
    </row>
    <row r="50" spans="1:7" x14ac:dyDescent="0.35">
      <c r="A50" s="19" t="s">
        <v>78</v>
      </c>
      <c r="B50" s="20">
        <v>319</v>
      </c>
      <c r="C50" s="20">
        <v>416</v>
      </c>
      <c r="D50" s="20">
        <v>380</v>
      </c>
      <c r="E50" s="20">
        <v>388</v>
      </c>
      <c r="F50" s="20">
        <v>420</v>
      </c>
      <c r="G50" s="20">
        <v>433</v>
      </c>
    </row>
    <row r="51" spans="1:7" x14ac:dyDescent="0.35">
      <c r="A51" s="19" t="s">
        <v>79</v>
      </c>
      <c r="B51" s="20">
        <v>88</v>
      </c>
      <c r="C51" s="20">
        <v>88</v>
      </c>
      <c r="D51" s="20">
        <v>92</v>
      </c>
      <c r="E51" s="20">
        <v>93</v>
      </c>
      <c r="F51" s="20">
        <v>94</v>
      </c>
      <c r="G51" s="20">
        <v>111</v>
      </c>
    </row>
    <row r="52" spans="1:7" x14ac:dyDescent="0.35">
      <c r="A52" s="19" t="s">
        <v>80</v>
      </c>
      <c r="B52" s="16">
        <v>1489</v>
      </c>
      <c r="C52" s="16">
        <v>1432</v>
      </c>
      <c r="D52" s="16">
        <v>1414</v>
      </c>
      <c r="E52" s="16">
        <v>1434</v>
      </c>
      <c r="F52" s="16">
        <v>1491</v>
      </c>
      <c r="G52" s="16">
        <v>1558</v>
      </c>
    </row>
    <row r="53" spans="1:7" x14ac:dyDescent="0.35">
      <c r="A53" s="19" t="s">
        <v>81</v>
      </c>
      <c r="B53" s="20">
        <v>238</v>
      </c>
      <c r="C53" s="20">
        <v>195</v>
      </c>
      <c r="D53" s="20">
        <v>196</v>
      </c>
      <c r="E53" s="20">
        <v>210</v>
      </c>
      <c r="F53" s="20">
        <v>237</v>
      </c>
      <c r="G53" s="20">
        <v>319</v>
      </c>
    </row>
    <row r="54" spans="1:7" x14ac:dyDescent="0.35">
      <c r="A54" s="19" t="s">
        <v>82</v>
      </c>
      <c r="B54" s="16">
        <v>4087</v>
      </c>
      <c r="C54" s="16">
        <v>4355</v>
      </c>
      <c r="D54" s="16">
        <v>4611</v>
      </c>
      <c r="E54" s="16">
        <v>4829</v>
      </c>
      <c r="F54" s="16">
        <v>5351</v>
      </c>
      <c r="G54" s="16">
        <v>5872</v>
      </c>
    </row>
    <row r="55" spans="1:7" x14ac:dyDescent="0.35">
      <c r="A55" s="19" t="s">
        <v>83</v>
      </c>
      <c r="B55" s="16">
        <v>203506</v>
      </c>
      <c r="C55" s="16">
        <v>204967</v>
      </c>
      <c r="D55" s="16">
        <v>206775</v>
      </c>
      <c r="E55" s="16">
        <v>218020</v>
      </c>
      <c r="F55" s="16">
        <v>239970</v>
      </c>
      <c r="G55" s="16">
        <v>267617</v>
      </c>
    </row>
    <row r="57" spans="1:7" x14ac:dyDescent="0.35">
      <c r="A57" s="54" t="s">
        <v>122</v>
      </c>
    </row>
    <row r="58" spans="1:7" x14ac:dyDescent="0.35">
      <c r="A58" s="29" t="s">
        <v>123</v>
      </c>
    </row>
  </sheetData>
  <phoneticPr fontId="3" type="noConversion"/>
  <printOptions horizontalCentered="1" verticalCentered="1" gridLines="1"/>
  <pageMargins left="0.7" right="0.7" top="0.75" bottom="0.75" header="0.3" footer="0.3"/>
  <pageSetup scale="78" orientation="portrait" horizontalDpi="300" verticalDpi="300" r:id="rId1"/>
  <headerFooter>
    <oddHeader>&amp;CConstruction Industry Government-Registered Apprenticeship Program ACTIVE APPRENTICES
(DOL Data, FY 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5902-E8C4-48BD-BA97-C4B9A2752F3A}">
  <sheetPr>
    <pageSetUpPr fitToPage="1"/>
  </sheetPr>
  <dimension ref="A1:G59"/>
  <sheetViews>
    <sheetView workbookViewId="0">
      <selection activeCell="K13" sqref="K13"/>
    </sheetView>
  </sheetViews>
  <sheetFormatPr defaultRowHeight="14.5" x14ac:dyDescent="0.35"/>
  <cols>
    <col min="1" max="1" width="11.26953125" bestFit="1" customWidth="1"/>
    <col min="2" max="7" width="6.81640625" bestFit="1" customWidth="1"/>
  </cols>
  <sheetData>
    <row r="1" spans="1:7" x14ac:dyDescent="0.35">
      <c r="A1" s="25" t="s">
        <v>128</v>
      </c>
    </row>
    <row r="2" spans="1:7" x14ac:dyDescent="0.35">
      <c r="A2" s="62" t="s">
        <v>30</v>
      </c>
      <c r="B2" s="53" t="s">
        <v>5</v>
      </c>
      <c r="C2" s="53" t="s">
        <v>6</v>
      </c>
      <c r="D2" s="53" t="s">
        <v>7</v>
      </c>
      <c r="E2" s="53" t="s">
        <v>8</v>
      </c>
      <c r="F2" s="53" t="s">
        <v>9</v>
      </c>
      <c r="G2" s="53" t="s">
        <v>21</v>
      </c>
    </row>
    <row r="3" spans="1:7" x14ac:dyDescent="0.35">
      <c r="A3" s="19" t="s">
        <v>31</v>
      </c>
      <c r="B3" s="20">
        <v>151</v>
      </c>
      <c r="C3" s="20">
        <v>148</v>
      </c>
      <c r="D3" s="20">
        <v>136</v>
      </c>
      <c r="E3" s="20">
        <v>144</v>
      </c>
      <c r="F3" s="20">
        <v>210</v>
      </c>
      <c r="G3" s="20">
        <v>239</v>
      </c>
    </row>
    <row r="4" spans="1:7" x14ac:dyDescent="0.35">
      <c r="A4" s="19" t="s">
        <v>32</v>
      </c>
      <c r="B4" s="20">
        <v>323</v>
      </c>
      <c r="C4" s="20">
        <v>265</v>
      </c>
      <c r="D4" s="20">
        <v>302</v>
      </c>
      <c r="E4" s="20">
        <v>349</v>
      </c>
      <c r="F4" s="20">
        <v>331</v>
      </c>
      <c r="G4" s="20">
        <v>312</v>
      </c>
    </row>
    <row r="5" spans="1:7" x14ac:dyDescent="0.35">
      <c r="A5" s="19" t="s">
        <v>33</v>
      </c>
      <c r="B5" s="20">
        <v>438</v>
      </c>
      <c r="C5" s="20">
        <v>450</v>
      </c>
      <c r="D5" s="20">
        <v>521</v>
      </c>
      <c r="E5" s="20">
        <v>636</v>
      </c>
      <c r="F5" s="20">
        <v>457</v>
      </c>
      <c r="G5" s="20">
        <v>833</v>
      </c>
    </row>
    <row r="6" spans="1:7" x14ac:dyDescent="0.35">
      <c r="A6" s="19" t="s">
        <v>34</v>
      </c>
      <c r="B6" s="20">
        <v>266</v>
      </c>
      <c r="C6" s="20">
        <v>370</v>
      </c>
      <c r="D6" s="20">
        <v>533</v>
      </c>
      <c r="E6" s="20">
        <v>465</v>
      </c>
      <c r="F6" s="20">
        <v>566</v>
      </c>
      <c r="G6" s="20">
        <v>533</v>
      </c>
    </row>
    <row r="7" spans="1:7" x14ac:dyDescent="0.35">
      <c r="A7" s="19" t="s">
        <v>35</v>
      </c>
      <c r="B7" s="16">
        <v>3480</v>
      </c>
      <c r="C7" s="16">
        <v>4351</v>
      </c>
      <c r="D7" s="16">
        <v>4147</v>
      </c>
      <c r="E7" s="16">
        <v>4354</v>
      </c>
      <c r="F7" s="16">
        <v>4152</v>
      </c>
      <c r="G7" s="16">
        <v>4133</v>
      </c>
    </row>
    <row r="8" spans="1:7" x14ac:dyDescent="0.35">
      <c r="A8" s="19" t="s">
        <v>36</v>
      </c>
      <c r="B8">
        <v>457</v>
      </c>
      <c r="C8">
        <v>545</v>
      </c>
      <c r="D8" s="20">
        <v>570</v>
      </c>
      <c r="E8" s="20">
        <v>474</v>
      </c>
      <c r="F8" s="20">
        <v>454</v>
      </c>
      <c r="G8">
        <v>501</v>
      </c>
    </row>
    <row r="9" spans="1:7" x14ac:dyDescent="0.35">
      <c r="A9" s="19" t="s">
        <v>37</v>
      </c>
      <c r="B9" s="20">
        <v>12</v>
      </c>
      <c r="C9" s="20">
        <v>10</v>
      </c>
      <c r="D9" s="20">
        <v>12</v>
      </c>
      <c r="E9" s="20">
        <v>8</v>
      </c>
      <c r="F9" s="20">
        <v>4</v>
      </c>
      <c r="G9" s="20">
        <v>6</v>
      </c>
    </row>
    <row r="10" spans="1:7" x14ac:dyDescent="0.35">
      <c r="A10" s="19" t="s">
        <v>38</v>
      </c>
      <c r="B10" s="20"/>
      <c r="C10" s="20">
        <v>1</v>
      </c>
      <c r="D10" s="20">
        <v>23</v>
      </c>
      <c r="E10" s="20">
        <v>8</v>
      </c>
      <c r="F10" s="20"/>
      <c r="G10" s="20"/>
    </row>
    <row r="11" spans="1:7" x14ac:dyDescent="0.35">
      <c r="A11" s="19" t="s">
        <v>39</v>
      </c>
      <c r="B11" s="20">
        <v>48</v>
      </c>
      <c r="C11" s="20">
        <v>146</v>
      </c>
      <c r="D11" s="20">
        <v>196</v>
      </c>
      <c r="E11" s="20">
        <v>195</v>
      </c>
      <c r="F11" s="20">
        <v>162</v>
      </c>
      <c r="G11" s="20">
        <v>232</v>
      </c>
    </row>
    <row r="12" spans="1:7" x14ac:dyDescent="0.35">
      <c r="A12" s="19" t="s">
        <v>40</v>
      </c>
      <c r="B12" s="16">
        <v>1264</v>
      </c>
      <c r="C12" s="16">
        <v>1291</v>
      </c>
      <c r="D12" s="16">
        <v>1476</v>
      </c>
      <c r="E12" s="16">
        <v>1362</v>
      </c>
      <c r="F12" s="16">
        <v>1338</v>
      </c>
      <c r="G12" s="16">
        <v>1278</v>
      </c>
    </row>
    <row r="13" spans="1:7" x14ac:dyDescent="0.35">
      <c r="A13" s="19" t="s">
        <v>41</v>
      </c>
      <c r="B13" s="20">
        <v>649</v>
      </c>
      <c r="C13" s="20">
        <v>717</v>
      </c>
      <c r="D13" s="16">
        <v>1014</v>
      </c>
      <c r="E13" s="20">
        <v>744</v>
      </c>
      <c r="F13" s="20">
        <v>782</v>
      </c>
      <c r="G13" s="20">
        <v>901</v>
      </c>
    </row>
    <row r="14" spans="1:7" x14ac:dyDescent="0.35">
      <c r="A14" s="19" t="s">
        <v>42</v>
      </c>
      <c r="B14" s="20">
        <v>2</v>
      </c>
      <c r="C14" s="20">
        <v>1</v>
      </c>
      <c r="D14" s="20">
        <v>3</v>
      </c>
      <c r="E14" s="20">
        <v>6</v>
      </c>
      <c r="F14" s="20">
        <v>21</v>
      </c>
      <c r="G14" s="20">
        <v>20</v>
      </c>
    </row>
    <row r="15" spans="1:7" x14ac:dyDescent="0.35">
      <c r="A15" s="19" t="s">
        <v>43</v>
      </c>
      <c r="B15" s="20">
        <v>444</v>
      </c>
      <c r="C15" s="20">
        <v>514</v>
      </c>
      <c r="D15" s="20">
        <v>476</v>
      </c>
      <c r="E15" s="20">
        <v>517</v>
      </c>
      <c r="F15" s="20">
        <v>439</v>
      </c>
      <c r="G15" s="20">
        <v>484</v>
      </c>
    </row>
    <row r="16" spans="1:7" x14ac:dyDescent="0.35">
      <c r="A16" s="19" t="s">
        <v>44</v>
      </c>
      <c r="B16" s="20">
        <v>842</v>
      </c>
      <c r="C16" s="20">
        <v>835</v>
      </c>
      <c r="D16" s="20">
        <v>881</v>
      </c>
      <c r="E16" s="20">
        <v>806</v>
      </c>
      <c r="F16" s="20">
        <v>835</v>
      </c>
      <c r="G16" s="20">
        <v>908</v>
      </c>
    </row>
    <row r="17" spans="1:7" x14ac:dyDescent="0.35">
      <c r="A17" s="19" t="s">
        <v>45</v>
      </c>
      <c r="B17" s="20">
        <v>116</v>
      </c>
      <c r="C17" s="20">
        <v>137</v>
      </c>
      <c r="D17" s="20">
        <v>180</v>
      </c>
      <c r="E17" s="20">
        <v>126</v>
      </c>
      <c r="F17" s="20">
        <v>187</v>
      </c>
      <c r="G17" s="20">
        <v>183</v>
      </c>
    </row>
    <row r="18" spans="1:7" x14ac:dyDescent="0.35">
      <c r="A18" s="19" t="s">
        <v>46</v>
      </c>
      <c r="B18" s="16">
        <v>2229</v>
      </c>
      <c r="C18" s="16">
        <v>2491</v>
      </c>
      <c r="D18" s="16">
        <v>2761</v>
      </c>
      <c r="E18" s="16">
        <v>3037</v>
      </c>
      <c r="F18" s="16">
        <v>2904</v>
      </c>
      <c r="G18" s="16">
        <v>2819</v>
      </c>
    </row>
    <row r="19" spans="1:7" x14ac:dyDescent="0.35">
      <c r="A19" s="19" t="s">
        <v>47</v>
      </c>
      <c r="B19" s="16">
        <v>1322</v>
      </c>
      <c r="C19" s="16">
        <v>1522</v>
      </c>
      <c r="D19" s="16">
        <v>1600</v>
      </c>
      <c r="E19" s="16">
        <v>1664</v>
      </c>
      <c r="F19" s="16">
        <v>1630</v>
      </c>
      <c r="G19" s="16">
        <v>1939</v>
      </c>
    </row>
    <row r="20" spans="1:7" x14ac:dyDescent="0.35">
      <c r="A20" s="19" t="s">
        <v>48</v>
      </c>
      <c r="B20" s="20">
        <v>133</v>
      </c>
      <c r="C20" s="20">
        <v>161</v>
      </c>
      <c r="D20" s="20">
        <v>167</v>
      </c>
      <c r="E20" s="20">
        <v>181</v>
      </c>
      <c r="F20" s="20">
        <v>182</v>
      </c>
      <c r="G20" s="20">
        <v>145</v>
      </c>
    </row>
    <row r="21" spans="1:7" x14ac:dyDescent="0.35">
      <c r="A21" s="19" t="s">
        <v>49</v>
      </c>
      <c r="B21" s="20">
        <v>375</v>
      </c>
      <c r="C21" s="20">
        <v>345</v>
      </c>
      <c r="D21" s="20">
        <v>360</v>
      </c>
      <c r="E21" s="20">
        <v>451</v>
      </c>
      <c r="F21" s="20">
        <v>368</v>
      </c>
      <c r="G21" s="20">
        <v>520</v>
      </c>
    </row>
    <row r="22" spans="1:7" x14ac:dyDescent="0.35">
      <c r="A22" s="19" t="s">
        <v>50</v>
      </c>
      <c r="B22" s="20">
        <v>272</v>
      </c>
      <c r="C22" s="20">
        <v>210</v>
      </c>
      <c r="D22" s="20">
        <v>204</v>
      </c>
      <c r="E22" s="20">
        <v>308</v>
      </c>
      <c r="F22" s="20">
        <v>267</v>
      </c>
      <c r="G22" s="20">
        <v>259</v>
      </c>
    </row>
    <row r="23" spans="1:7" x14ac:dyDescent="0.35">
      <c r="A23" s="19" t="s">
        <v>51</v>
      </c>
      <c r="B23" s="20">
        <v>292</v>
      </c>
      <c r="C23" s="20">
        <v>285</v>
      </c>
      <c r="D23" s="20">
        <v>378</v>
      </c>
      <c r="E23" s="20">
        <v>282</v>
      </c>
      <c r="F23" s="20">
        <v>257</v>
      </c>
      <c r="G23" s="20">
        <v>190</v>
      </c>
    </row>
    <row r="24" spans="1:7" x14ac:dyDescent="0.35">
      <c r="A24" s="19" t="s">
        <v>52</v>
      </c>
      <c r="B24" s="20">
        <v>907</v>
      </c>
      <c r="C24" s="20">
        <v>942</v>
      </c>
      <c r="D24" s="20">
        <v>784</v>
      </c>
      <c r="E24" s="20">
        <v>580</v>
      </c>
      <c r="F24" s="20">
        <v>473</v>
      </c>
      <c r="G24" s="20">
        <v>364</v>
      </c>
    </row>
    <row r="25" spans="1:7" x14ac:dyDescent="0.35">
      <c r="A25" s="19" t="s">
        <v>53</v>
      </c>
      <c r="B25" s="20">
        <v>14</v>
      </c>
      <c r="C25" s="20">
        <v>19</v>
      </c>
      <c r="D25" s="20">
        <v>23</v>
      </c>
      <c r="E25" s="20">
        <v>24</v>
      </c>
      <c r="F25" s="20">
        <v>39</v>
      </c>
      <c r="G25" s="20">
        <v>31</v>
      </c>
    </row>
    <row r="26" spans="1:7" x14ac:dyDescent="0.35">
      <c r="A26" s="19" t="s">
        <v>54</v>
      </c>
      <c r="B26" s="16">
        <v>1016</v>
      </c>
      <c r="C26" s="16">
        <v>1120</v>
      </c>
      <c r="D26" s="16">
        <v>1414</v>
      </c>
      <c r="E26" s="16">
        <v>1326</v>
      </c>
      <c r="F26" s="16">
        <v>1310</v>
      </c>
      <c r="G26" s="16">
        <v>1350</v>
      </c>
    </row>
    <row r="27" spans="1:7" x14ac:dyDescent="0.35">
      <c r="A27" s="19" t="s">
        <v>55</v>
      </c>
      <c r="B27" s="16">
        <v>1145</v>
      </c>
      <c r="C27" s="16">
        <v>1452</v>
      </c>
      <c r="D27" s="16">
        <v>1442</v>
      </c>
      <c r="E27" s="16">
        <v>1368</v>
      </c>
      <c r="F27" s="16">
        <v>1401</v>
      </c>
      <c r="G27" s="16">
        <v>1288</v>
      </c>
    </row>
    <row r="28" spans="1:7" x14ac:dyDescent="0.35">
      <c r="A28" s="19" t="s">
        <v>56</v>
      </c>
      <c r="B28" s="20">
        <v>935</v>
      </c>
      <c r="C28" s="20">
        <v>970</v>
      </c>
      <c r="D28" s="20">
        <v>993</v>
      </c>
      <c r="E28" s="16">
        <v>1076</v>
      </c>
      <c r="F28" s="16">
        <v>1210</v>
      </c>
      <c r="G28" s="16">
        <v>1319</v>
      </c>
    </row>
    <row r="29" spans="1:7" x14ac:dyDescent="0.35">
      <c r="A29" s="19" t="s">
        <v>57</v>
      </c>
      <c r="B29" s="20">
        <v>61</v>
      </c>
      <c r="C29" s="20">
        <v>63</v>
      </c>
      <c r="D29" s="20">
        <v>62</v>
      </c>
      <c r="E29" s="20">
        <v>54</v>
      </c>
      <c r="F29" s="20">
        <v>73</v>
      </c>
      <c r="G29" s="20">
        <v>70</v>
      </c>
    </row>
    <row r="30" spans="1:7" x14ac:dyDescent="0.35">
      <c r="A30" s="19" t="s">
        <v>58</v>
      </c>
      <c r="B30" s="20">
        <v>176</v>
      </c>
      <c r="C30" s="20">
        <v>222</v>
      </c>
      <c r="D30" s="20">
        <v>225</v>
      </c>
      <c r="E30" s="20">
        <v>214</v>
      </c>
      <c r="F30" s="20">
        <v>225</v>
      </c>
      <c r="G30" s="20">
        <v>275</v>
      </c>
    </row>
    <row r="31" spans="1:7" x14ac:dyDescent="0.35">
      <c r="A31" s="19" t="s">
        <v>59</v>
      </c>
      <c r="B31" s="20">
        <v>294</v>
      </c>
      <c r="C31" s="20">
        <v>264</v>
      </c>
      <c r="D31" s="20">
        <v>262</v>
      </c>
      <c r="E31" s="20">
        <v>374</v>
      </c>
      <c r="F31" s="20">
        <v>301</v>
      </c>
      <c r="G31" s="20">
        <v>323</v>
      </c>
    </row>
    <row r="32" spans="1:7" x14ac:dyDescent="0.35">
      <c r="A32" s="19" t="s">
        <v>60</v>
      </c>
      <c r="B32" s="20">
        <v>109</v>
      </c>
      <c r="C32" s="20">
        <v>108</v>
      </c>
      <c r="D32" s="20">
        <v>94</v>
      </c>
      <c r="E32" s="20">
        <v>86</v>
      </c>
      <c r="F32" s="20">
        <v>115</v>
      </c>
      <c r="G32" s="20">
        <v>180</v>
      </c>
    </row>
    <row r="33" spans="1:7" x14ac:dyDescent="0.35">
      <c r="A33" s="19" t="s">
        <v>61</v>
      </c>
      <c r="B33" s="20">
        <v>169</v>
      </c>
      <c r="C33" s="20">
        <v>184</v>
      </c>
      <c r="D33" s="20">
        <v>229</v>
      </c>
      <c r="E33" s="20">
        <v>249</v>
      </c>
      <c r="F33" s="20">
        <v>253</v>
      </c>
      <c r="G33" s="20">
        <v>261</v>
      </c>
    </row>
    <row r="34" spans="1:7" x14ac:dyDescent="0.35">
      <c r="A34" s="19" t="s">
        <v>62</v>
      </c>
      <c r="B34" s="20">
        <v>137</v>
      </c>
      <c r="C34" s="20">
        <v>199</v>
      </c>
      <c r="D34" s="20">
        <v>172</v>
      </c>
      <c r="E34" s="20">
        <v>176</v>
      </c>
      <c r="F34" s="20">
        <v>176</v>
      </c>
      <c r="G34" s="20">
        <v>208</v>
      </c>
    </row>
    <row r="35" spans="1:7" x14ac:dyDescent="0.35">
      <c r="A35" s="19" t="s">
        <v>63</v>
      </c>
      <c r="B35" s="20">
        <v>626</v>
      </c>
      <c r="C35" s="20">
        <v>578</v>
      </c>
      <c r="D35" s="20">
        <v>964</v>
      </c>
      <c r="E35" s="16">
        <v>1054</v>
      </c>
      <c r="F35" s="20">
        <v>759</v>
      </c>
      <c r="G35" s="20">
        <v>946</v>
      </c>
    </row>
    <row r="36" spans="1:7" x14ac:dyDescent="0.35">
      <c r="A36" s="19" t="s">
        <v>64</v>
      </c>
      <c r="B36" s="20">
        <v>119</v>
      </c>
      <c r="C36" s="20">
        <v>127</v>
      </c>
      <c r="D36" s="20">
        <v>185</v>
      </c>
      <c r="E36" s="20">
        <v>182</v>
      </c>
      <c r="F36" s="20">
        <v>227</v>
      </c>
      <c r="G36" s="20">
        <v>33</v>
      </c>
    </row>
    <row r="37" spans="1:7" x14ac:dyDescent="0.35">
      <c r="A37" s="19" t="s">
        <v>65</v>
      </c>
      <c r="B37" s="20">
        <v>3</v>
      </c>
      <c r="C37" s="20">
        <v>24</v>
      </c>
      <c r="D37" s="20">
        <v>4</v>
      </c>
      <c r="E37" s="20">
        <v>13</v>
      </c>
      <c r="F37" s="20">
        <v>14</v>
      </c>
      <c r="G37" s="20">
        <v>18</v>
      </c>
    </row>
    <row r="38" spans="1:7" x14ac:dyDescent="0.35">
      <c r="A38" s="19" t="s">
        <v>66</v>
      </c>
      <c r="B38" s="16">
        <v>1516</v>
      </c>
      <c r="C38" s="16">
        <v>1823</v>
      </c>
      <c r="D38" s="16">
        <v>1859</v>
      </c>
      <c r="E38" s="16">
        <v>2256</v>
      </c>
      <c r="F38" s="16">
        <v>1992</v>
      </c>
      <c r="G38" s="16">
        <v>2003</v>
      </c>
    </row>
    <row r="39" spans="1:7" x14ac:dyDescent="0.35">
      <c r="A39" s="19" t="s">
        <v>67</v>
      </c>
      <c r="B39">
        <v>108</v>
      </c>
      <c r="C39">
        <v>114</v>
      </c>
      <c r="D39">
        <v>108</v>
      </c>
      <c r="E39">
        <v>135</v>
      </c>
      <c r="F39">
        <v>195</v>
      </c>
      <c r="G39" s="20">
        <v>207</v>
      </c>
    </row>
    <row r="40" spans="1:7" x14ac:dyDescent="0.35">
      <c r="A40" s="19" t="s">
        <v>68</v>
      </c>
      <c r="B40" s="16">
        <v>2080</v>
      </c>
      <c r="C40" s="16">
        <v>2078</v>
      </c>
      <c r="D40" s="16">
        <v>2062</v>
      </c>
      <c r="E40" s="16">
        <v>2047</v>
      </c>
      <c r="F40" s="16">
        <v>2174</v>
      </c>
      <c r="G40" s="16">
        <v>2069</v>
      </c>
    </row>
    <row r="41" spans="1:7" x14ac:dyDescent="0.35">
      <c r="A41" s="19" t="s">
        <v>69</v>
      </c>
      <c r="B41" s="20"/>
      <c r="C41" s="20"/>
      <c r="D41" s="20"/>
      <c r="E41" s="20"/>
      <c r="F41" s="20">
        <v>2</v>
      </c>
      <c r="G41" s="20">
        <v>7</v>
      </c>
    </row>
    <row r="42" spans="1:7" x14ac:dyDescent="0.35">
      <c r="A42" s="19" t="s">
        <v>70</v>
      </c>
      <c r="B42" s="20">
        <v>279</v>
      </c>
      <c r="C42" s="20">
        <v>314</v>
      </c>
      <c r="D42" s="20">
        <v>333</v>
      </c>
      <c r="E42" s="20">
        <v>341</v>
      </c>
      <c r="F42" s="20">
        <v>378</v>
      </c>
      <c r="G42" s="20">
        <v>414</v>
      </c>
    </row>
    <row r="43" spans="1:7" x14ac:dyDescent="0.35">
      <c r="A43" s="19" t="s">
        <v>71</v>
      </c>
      <c r="B43" s="20">
        <v>100</v>
      </c>
      <c r="C43" s="20">
        <v>123</v>
      </c>
      <c r="D43" s="20">
        <v>187</v>
      </c>
      <c r="E43" s="20">
        <v>318</v>
      </c>
      <c r="F43" s="20">
        <v>157</v>
      </c>
      <c r="G43" s="20">
        <v>200</v>
      </c>
    </row>
    <row r="44" spans="1:7" x14ac:dyDescent="0.35">
      <c r="A44" s="19" t="s">
        <v>72</v>
      </c>
      <c r="B44" s="20">
        <v>60</v>
      </c>
      <c r="C44" s="20">
        <v>76</v>
      </c>
      <c r="D44" s="20">
        <v>91</v>
      </c>
      <c r="E44" s="20">
        <v>103</v>
      </c>
      <c r="F44" s="20">
        <v>117</v>
      </c>
      <c r="G44" s="20">
        <v>121</v>
      </c>
    </row>
    <row r="45" spans="1:7" x14ac:dyDescent="0.35">
      <c r="A45" s="19" t="s">
        <v>73</v>
      </c>
      <c r="B45" s="20">
        <v>458</v>
      </c>
      <c r="C45" s="20">
        <v>531</v>
      </c>
      <c r="D45" s="20">
        <v>549</v>
      </c>
      <c r="E45" s="20">
        <v>593</v>
      </c>
      <c r="F45" s="20">
        <v>616</v>
      </c>
      <c r="G45" s="20">
        <v>659</v>
      </c>
    </row>
    <row r="46" spans="1:7" x14ac:dyDescent="0.35">
      <c r="A46" s="19" t="s">
        <v>74</v>
      </c>
      <c r="B46" s="16">
        <v>1543</v>
      </c>
      <c r="C46" s="16">
        <v>1734</v>
      </c>
      <c r="D46" s="16">
        <v>1709</v>
      </c>
      <c r="E46" s="16">
        <v>1585</v>
      </c>
      <c r="F46" s="16">
        <v>1813</v>
      </c>
      <c r="G46" s="16">
        <v>1792</v>
      </c>
    </row>
    <row r="47" spans="1:7" x14ac:dyDescent="0.35">
      <c r="A47" s="19" t="s">
        <v>75</v>
      </c>
      <c r="B47" s="20">
        <v>361</v>
      </c>
      <c r="C47" s="20">
        <v>418</v>
      </c>
      <c r="D47" s="20">
        <v>474</v>
      </c>
      <c r="E47" s="20">
        <v>527</v>
      </c>
      <c r="F47" s="20">
        <v>438</v>
      </c>
      <c r="G47" s="20">
        <v>581</v>
      </c>
    </row>
    <row r="48" spans="1:7" x14ac:dyDescent="0.35">
      <c r="A48" s="19" t="s">
        <v>76</v>
      </c>
      <c r="B48" s="20">
        <v>239</v>
      </c>
      <c r="C48" s="20">
        <v>408</v>
      </c>
      <c r="D48" s="20">
        <v>392</v>
      </c>
      <c r="E48" s="20">
        <v>432</v>
      </c>
      <c r="F48" s="20">
        <v>298</v>
      </c>
      <c r="G48" s="20">
        <v>439</v>
      </c>
    </row>
    <row r="49" spans="1:7" x14ac:dyDescent="0.35">
      <c r="A49" s="19" t="s">
        <v>77</v>
      </c>
      <c r="B49" s="20">
        <v>41</v>
      </c>
      <c r="C49" s="20">
        <v>55</v>
      </c>
      <c r="D49" s="20">
        <v>43</v>
      </c>
      <c r="E49" s="20">
        <v>54</v>
      </c>
      <c r="F49" s="20">
        <v>52</v>
      </c>
      <c r="G49" s="20">
        <v>75</v>
      </c>
    </row>
    <row r="50" spans="1:7" x14ac:dyDescent="0.35">
      <c r="A50" s="19" t="s">
        <v>78</v>
      </c>
      <c r="B50" s="20">
        <v>63</v>
      </c>
      <c r="C50" s="20">
        <v>69</v>
      </c>
      <c r="D50" s="20">
        <v>72</v>
      </c>
      <c r="E50" s="20">
        <v>75</v>
      </c>
      <c r="F50" s="20">
        <v>79</v>
      </c>
      <c r="G50" s="20">
        <v>98</v>
      </c>
    </row>
    <row r="51" spans="1:7" x14ac:dyDescent="0.35">
      <c r="A51" s="19" t="s">
        <v>79</v>
      </c>
      <c r="B51" s="20">
        <v>15</v>
      </c>
      <c r="C51" s="20">
        <v>21</v>
      </c>
      <c r="D51" s="20">
        <v>20</v>
      </c>
      <c r="E51" s="20">
        <v>17</v>
      </c>
      <c r="F51" s="20">
        <v>17</v>
      </c>
      <c r="G51" s="20">
        <v>11</v>
      </c>
    </row>
    <row r="52" spans="1:7" x14ac:dyDescent="0.35">
      <c r="A52" s="19" t="s">
        <v>80</v>
      </c>
      <c r="B52" s="20">
        <v>204</v>
      </c>
      <c r="C52" s="20">
        <v>213</v>
      </c>
      <c r="D52" s="20">
        <v>230</v>
      </c>
      <c r="E52" s="20">
        <v>202</v>
      </c>
      <c r="F52" s="20">
        <v>201</v>
      </c>
      <c r="G52" s="20">
        <v>234</v>
      </c>
    </row>
    <row r="53" spans="1:7" x14ac:dyDescent="0.35">
      <c r="A53" s="19" t="s">
        <v>81</v>
      </c>
      <c r="B53" s="20">
        <v>21</v>
      </c>
      <c r="C53" s="20">
        <v>23</v>
      </c>
      <c r="D53" s="20">
        <v>23</v>
      </c>
      <c r="E53" s="20">
        <v>23</v>
      </c>
      <c r="F53" s="20">
        <v>22</v>
      </c>
      <c r="G53" s="20">
        <v>24</v>
      </c>
    </row>
    <row r="54" spans="1:7" x14ac:dyDescent="0.35">
      <c r="A54" t="s">
        <v>82</v>
      </c>
      <c r="B54">
        <v>644</v>
      </c>
      <c r="C54">
        <v>688</v>
      </c>
      <c r="D54">
        <v>814</v>
      </c>
      <c r="E54">
        <v>711</v>
      </c>
      <c r="F54">
        <v>859</v>
      </c>
      <c r="G54" s="1">
        <v>1006</v>
      </c>
    </row>
    <row r="55" spans="1:7" s="29" customFormat="1" x14ac:dyDescent="0.35">
      <c r="A55" s="25" t="s">
        <v>83</v>
      </c>
      <c r="B55" s="2">
        <v>26558</v>
      </c>
      <c r="C55" s="2">
        <v>29755</v>
      </c>
      <c r="D55" s="2">
        <v>31759</v>
      </c>
      <c r="E55" s="2">
        <v>32312</v>
      </c>
      <c r="F55" s="2">
        <v>31532</v>
      </c>
      <c r="G55" s="2">
        <v>33041</v>
      </c>
    </row>
    <row r="58" spans="1:7" x14ac:dyDescent="0.35">
      <c r="A58" s="54" t="s">
        <v>122</v>
      </c>
    </row>
    <row r="59" spans="1:7" x14ac:dyDescent="0.35">
      <c r="A59" s="29" t="s">
        <v>123</v>
      </c>
    </row>
  </sheetData>
  <phoneticPr fontId="3" type="noConversion"/>
  <printOptions horizontalCentered="1" verticalCentered="1" gridLines="1"/>
  <pageMargins left="0.7" right="0.7" top="0.75" bottom="0.75" header="0.3" footer="0.3"/>
  <pageSetup scale="78" orientation="portrait" horizontalDpi="300" verticalDpi="300" r:id="rId1"/>
  <headerFooter>
    <oddHeader xml:space="preserve">&amp;CConstruction Industry Government-Registered Apprenticeship Program COMPLETERS/GRADUATES
(DOL Data, FY 2025)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7D0D-C4EE-4479-84CB-4BF935019B15}">
  <sheetPr>
    <pageSetUpPr fitToPage="1"/>
  </sheetPr>
  <dimension ref="A1:J44"/>
  <sheetViews>
    <sheetView workbookViewId="0">
      <selection activeCell="I31" sqref="I31"/>
    </sheetView>
  </sheetViews>
  <sheetFormatPr defaultRowHeight="14.5" x14ac:dyDescent="0.35"/>
  <cols>
    <col min="1" max="1" width="22.36328125" customWidth="1"/>
    <col min="2" max="2" width="12.453125" customWidth="1"/>
    <col min="3" max="3" width="10.26953125" bestFit="1" customWidth="1"/>
    <col min="5" max="5" width="12.7265625" customWidth="1"/>
    <col min="8" max="8" width="12.453125" customWidth="1"/>
  </cols>
  <sheetData>
    <row r="1" spans="1:10" ht="15" thickBot="1" x14ac:dyDescent="0.4">
      <c r="A1" s="63" t="s">
        <v>129</v>
      </c>
    </row>
    <row r="2" spans="1:10" ht="44" thickBot="1" x14ac:dyDescent="0.4">
      <c r="A2" s="31" t="s">
        <v>30</v>
      </c>
      <c r="B2" s="32" t="s">
        <v>94</v>
      </c>
      <c r="C2" s="32" t="s">
        <v>95</v>
      </c>
      <c r="D2" s="32" t="s">
        <v>96</v>
      </c>
      <c r="E2" s="32" t="s">
        <v>97</v>
      </c>
      <c r="F2" s="32" t="s">
        <v>95</v>
      </c>
      <c r="G2" s="32" t="s">
        <v>96</v>
      </c>
      <c r="H2" s="32" t="s">
        <v>98</v>
      </c>
      <c r="I2" s="32" t="s">
        <v>95</v>
      </c>
      <c r="J2" s="33" t="s">
        <v>96</v>
      </c>
    </row>
    <row r="3" spans="1:10" x14ac:dyDescent="0.35">
      <c r="A3" s="46" t="s">
        <v>103</v>
      </c>
      <c r="B3" s="47">
        <v>4000</v>
      </c>
      <c r="C3" s="47">
        <v>5000</v>
      </c>
      <c r="D3" s="47">
        <v>6000</v>
      </c>
      <c r="E3" s="48">
        <v>440</v>
      </c>
      <c r="F3" s="48">
        <v>650</v>
      </c>
      <c r="G3" s="48">
        <v>900</v>
      </c>
      <c r="H3" s="48">
        <v>90</v>
      </c>
      <c r="I3" s="48">
        <v>120</v>
      </c>
      <c r="J3" s="49">
        <v>160</v>
      </c>
    </row>
    <row r="4" spans="1:10" x14ac:dyDescent="0.35">
      <c r="A4" s="34" t="s">
        <v>105</v>
      </c>
      <c r="B4" s="35">
        <v>2000</v>
      </c>
      <c r="C4" s="35">
        <v>2800</v>
      </c>
      <c r="D4" s="35">
        <v>3500</v>
      </c>
      <c r="E4" s="36">
        <v>220</v>
      </c>
      <c r="F4" s="36">
        <v>365</v>
      </c>
      <c r="G4" s="36">
        <v>525</v>
      </c>
      <c r="H4" s="36">
        <v>50</v>
      </c>
      <c r="I4" s="36">
        <v>75</v>
      </c>
      <c r="J4" s="37">
        <v>100</v>
      </c>
    </row>
    <row r="5" spans="1:10" x14ac:dyDescent="0.35">
      <c r="A5" s="34" t="s">
        <v>104</v>
      </c>
      <c r="B5" s="35">
        <v>3000</v>
      </c>
      <c r="C5" s="35">
        <v>4000</v>
      </c>
      <c r="D5" s="35">
        <v>5000</v>
      </c>
      <c r="E5" s="36">
        <v>330</v>
      </c>
      <c r="F5" s="36">
        <v>520</v>
      </c>
      <c r="G5" s="36">
        <v>750</v>
      </c>
      <c r="H5" s="36">
        <v>70</v>
      </c>
      <c r="I5" s="36">
        <v>100</v>
      </c>
      <c r="J5" s="37">
        <v>140</v>
      </c>
    </row>
    <row r="6" spans="1:10" x14ac:dyDescent="0.35">
      <c r="A6" s="34" t="s">
        <v>106</v>
      </c>
      <c r="B6" s="35">
        <v>1800</v>
      </c>
      <c r="C6" s="35">
        <v>2400</v>
      </c>
      <c r="D6" s="35">
        <v>3000</v>
      </c>
      <c r="E6" s="36">
        <v>200</v>
      </c>
      <c r="F6" s="36">
        <v>310</v>
      </c>
      <c r="G6" s="36">
        <v>450</v>
      </c>
      <c r="H6" s="36">
        <v>45</v>
      </c>
      <c r="I6" s="36">
        <v>65</v>
      </c>
      <c r="J6" s="37">
        <v>90</v>
      </c>
    </row>
    <row r="7" spans="1:10" x14ac:dyDescent="0.35">
      <c r="A7" s="34" t="s">
        <v>99</v>
      </c>
      <c r="B7" s="35">
        <v>11000</v>
      </c>
      <c r="C7" s="35">
        <v>14000</v>
      </c>
      <c r="D7" s="35">
        <v>17000</v>
      </c>
      <c r="E7" s="35">
        <v>1210</v>
      </c>
      <c r="F7" s="35">
        <v>1820</v>
      </c>
      <c r="G7" s="35">
        <v>2550</v>
      </c>
      <c r="H7" s="36">
        <v>220</v>
      </c>
      <c r="I7" s="36">
        <v>300</v>
      </c>
      <c r="J7" s="37">
        <v>400</v>
      </c>
    </row>
    <row r="8" spans="1:10" x14ac:dyDescent="0.35">
      <c r="A8" s="34" t="s">
        <v>101</v>
      </c>
      <c r="B8" s="35">
        <v>6000</v>
      </c>
      <c r="C8" s="35">
        <v>7000</v>
      </c>
      <c r="D8" s="35">
        <v>8000</v>
      </c>
      <c r="E8" s="36">
        <v>660</v>
      </c>
      <c r="F8" s="36">
        <v>910</v>
      </c>
      <c r="G8" s="35">
        <v>1200</v>
      </c>
      <c r="H8" s="36">
        <v>120</v>
      </c>
      <c r="I8" s="36">
        <v>160</v>
      </c>
      <c r="J8" s="37">
        <v>200</v>
      </c>
    </row>
    <row r="9" spans="1:10" x14ac:dyDescent="0.35">
      <c r="A9" s="34" t="s">
        <v>100</v>
      </c>
      <c r="B9" s="35">
        <v>11500</v>
      </c>
      <c r="C9" s="35">
        <v>13500</v>
      </c>
      <c r="D9" s="35">
        <v>15000</v>
      </c>
      <c r="E9" s="35">
        <v>1265</v>
      </c>
      <c r="F9" s="35">
        <v>1755</v>
      </c>
      <c r="G9" s="35">
        <v>2250</v>
      </c>
      <c r="H9" s="36">
        <v>230</v>
      </c>
      <c r="I9" s="36">
        <v>300</v>
      </c>
      <c r="J9" s="37">
        <v>375</v>
      </c>
    </row>
    <row r="10" spans="1:10" x14ac:dyDescent="0.35">
      <c r="A10" s="34" t="s">
        <v>102</v>
      </c>
      <c r="B10" s="35">
        <v>6500</v>
      </c>
      <c r="C10" s="35">
        <v>8500</v>
      </c>
      <c r="D10" s="35">
        <v>10000</v>
      </c>
      <c r="E10" s="36">
        <v>715</v>
      </c>
      <c r="F10" s="35">
        <v>1105</v>
      </c>
      <c r="G10" s="35">
        <v>1500</v>
      </c>
      <c r="H10" s="36">
        <v>130</v>
      </c>
      <c r="I10" s="36">
        <v>190</v>
      </c>
      <c r="J10" s="37">
        <v>260</v>
      </c>
    </row>
    <row r="11" spans="1:10" x14ac:dyDescent="0.35">
      <c r="A11" s="38"/>
      <c r="J11" s="39"/>
    </row>
    <row r="12" spans="1:10" ht="15" thickBot="1" x14ac:dyDescent="0.4">
      <c r="A12" s="40" t="s">
        <v>121</v>
      </c>
      <c r="B12" s="41">
        <f>SUM(B3:B10)</f>
        <v>45800</v>
      </c>
      <c r="C12" s="41">
        <f t="shared" ref="C12:J12" si="0">SUM(C3:C10)</f>
        <v>57200</v>
      </c>
      <c r="D12" s="41">
        <f t="shared" si="0"/>
        <v>67500</v>
      </c>
      <c r="E12" s="41">
        <f t="shared" si="0"/>
        <v>5040</v>
      </c>
      <c r="F12" s="41">
        <f t="shared" si="0"/>
        <v>7435</v>
      </c>
      <c r="G12" s="41">
        <f t="shared" si="0"/>
        <v>10125</v>
      </c>
      <c r="H12" s="41">
        <f t="shared" si="0"/>
        <v>955</v>
      </c>
      <c r="I12" s="41">
        <f t="shared" si="0"/>
        <v>1310</v>
      </c>
      <c r="J12" s="42">
        <f t="shared" si="0"/>
        <v>1725</v>
      </c>
    </row>
    <row r="13" spans="1:10" ht="15" thickBot="1" x14ac:dyDescent="0.4">
      <c r="A13" s="38"/>
      <c r="J13" s="39"/>
    </row>
    <row r="14" spans="1:10" ht="15" thickBot="1" x14ac:dyDescent="0.4">
      <c r="A14" s="43" t="s">
        <v>131</v>
      </c>
      <c r="B14" s="44">
        <v>267678</v>
      </c>
      <c r="C14" s="44">
        <v>267678</v>
      </c>
      <c r="D14" s="44">
        <v>267678</v>
      </c>
      <c r="E14" s="50">
        <v>33041</v>
      </c>
      <c r="F14" s="50">
        <v>33041</v>
      </c>
      <c r="G14" s="50">
        <v>33041</v>
      </c>
      <c r="H14" s="50">
        <v>9143</v>
      </c>
      <c r="I14" s="50">
        <v>9143</v>
      </c>
      <c r="J14" s="51">
        <v>9143</v>
      </c>
    </row>
    <row r="15" spans="1:10" ht="15" thickBot="1" x14ac:dyDescent="0.4">
      <c r="A15" s="34"/>
      <c r="J15" s="39"/>
    </row>
    <row r="16" spans="1:10" ht="15" thickBot="1" x14ac:dyDescent="0.4">
      <c r="A16" s="43" t="s">
        <v>130</v>
      </c>
      <c r="B16" s="44">
        <f>B12+B14</f>
        <v>313478</v>
      </c>
      <c r="C16" s="44">
        <f t="shared" ref="C16:J16" si="1">C12+C14</f>
        <v>324878</v>
      </c>
      <c r="D16" s="44">
        <f t="shared" si="1"/>
        <v>335178</v>
      </c>
      <c r="E16" s="44">
        <f t="shared" si="1"/>
        <v>38081</v>
      </c>
      <c r="F16" s="44">
        <f t="shared" si="1"/>
        <v>40476</v>
      </c>
      <c r="G16" s="44">
        <f t="shared" si="1"/>
        <v>43166</v>
      </c>
      <c r="H16" s="44">
        <f t="shared" si="1"/>
        <v>10098</v>
      </c>
      <c r="I16" s="44">
        <f t="shared" si="1"/>
        <v>10453</v>
      </c>
      <c r="J16" s="45">
        <f t="shared" si="1"/>
        <v>10868</v>
      </c>
    </row>
    <row r="17" spans="1:1" x14ac:dyDescent="0.35">
      <c r="A17" s="26"/>
    </row>
    <row r="18" spans="1:1" x14ac:dyDescent="0.35">
      <c r="A18" t="s">
        <v>116</v>
      </c>
    </row>
    <row r="20" spans="1:1" x14ac:dyDescent="0.35">
      <c r="A20" s="30" t="s">
        <v>107</v>
      </c>
    </row>
    <row r="21" spans="1:1" x14ac:dyDescent="0.35">
      <c r="A21" s="27" t="s">
        <v>114</v>
      </c>
    </row>
    <row r="22" spans="1:1" x14ac:dyDescent="0.35">
      <c r="A22" s="27" t="s">
        <v>110</v>
      </c>
    </row>
    <row r="24" spans="1:1" x14ac:dyDescent="0.35">
      <c r="A24" s="30" t="s">
        <v>108</v>
      </c>
    </row>
    <row r="25" spans="1:1" x14ac:dyDescent="0.35">
      <c r="A25" t="s">
        <v>120</v>
      </c>
    </row>
    <row r="26" spans="1:1" x14ac:dyDescent="0.35">
      <c r="A26" s="27" t="s">
        <v>117</v>
      </c>
    </row>
    <row r="27" spans="1:1" x14ac:dyDescent="0.35">
      <c r="A27" s="28" t="s">
        <v>111</v>
      </c>
    </row>
    <row r="28" spans="1:1" x14ac:dyDescent="0.35">
      <c r="A28" s="28" t="s">
        <v>112</v>
      </c>
    </row>
    <row r="29" spans="1:1" x14ac:dyDescent="0.35">
      <c r="A29" s="28" t="s">
        <v>113</v>
      </c>
    </row>
    <row r="31" spans="1:1" x14ac:dyDescent="0.35">
      <c r="A31" s="30" t="s">
        <v>109</v>
      </c>
    </row>
    <row r="32" spans="1:1" x14ac:dyDescent="0.35">
      <c r="A32" t="s">
        <v>119</v>
      </c>
    </row>
    <row r="33" spans="1:4" x14ac:dyDescent="0.35">
      <c r="A33" s="27" t="s">
        <v>115</v>
      </c>
    </row>
    <row r="34" spans="1:4" x14ac:dyDescent="0.35">
      <c r="A34" s="28" t="s">
        <v>118</v>
      </c>
    </row>
    <row r="36" spans="1:4" x14ac:dyDescent="0.35">
      <c r="A36" s="71" t="s">
        <v>125</v>
      </c>
      <c r="B36" s="71"/>
      <c r="C36" s="71"/>
      <c r="D36" s="71"/>
    </row>
    <row r="37" spans="1:4" x14ac:dyDescent="0.35">
      <c r="A37" s="71"/>
      <c r="B37" s="71"/>
      <c r="C37" s="71"/>
      <c r="D37" s="71"/>
    </row>
    <row r="38" spans="1:4" x14ac:dyDescent="0.35">
      <c r="A38" s="71"/>
      <c r="B38" s="71"/>
      <c r="C38" s="71"/>
      <c r="D38" s="71"/>
    </row>
    <row r="39" spans="1:4" x14ac:dyDescent="0.35">
      <c r="A39" s="71"/>
      <c r="B39" s="71"/>
      <c r="C39" s="71"/>
      <c r="D39" s="71"/>
    </row>
    <row r="40" spans="1:4" x14ac:dyDescent="0.35">
      <c r="A40" s="71"/>
      <c r="B40" s="71"/>
      <c r="C40" s="71"/>
      <c r="D40" s="71"/>
    </row>
    <row r="41" spans="1:4" x14ac:dyDescent="0.35">
      <c r="A41" s="71"/>
      <c r="B41" s="71"/>
      <c r="C41" s="71"/>
      <c r="D41" s="71"/>
    </row>
    <row r="42" spans="1:4" x14ac:dyDescent="0.35">
      <c r="A42" s="71"/>
      <c r="B42" s="71"/>
      <c r="C42" s="71"/>
      <c r="D42" s="71"/>
    </row>
    <row r="43" spans="1:4" x14ac:dyDescent="0.35">
      <c r="A43" s="71"/>
      <c r="B43" s="71"/>
      <c r="C43" s="71"/>
      <c r="D43" s="71"/>
    </row>
    <row r="44" spans="1:4" x14ac:dyDescent="0.35">
      <c r="A44" s="71"/>
      <c r="B44" s="71"/>
      <c r="C44" s="71"/>
      <c r="D44" s="71"/>
    </row>
  </sheetData>
  <sortState xmlns:xlrd2="http://schemas.microsoft.com/office/spreadsheetml/2017/richdata2" ref="A3:J10">
    <sortCondition ref="A3:A10"/>
  </sortState>
  <mergeCells count="1">
    <mergeCell ref="A36:D44"/>
  </mergeCells>
  <printOptions gridLines="1"/>
  <pageMargins left="0.7" right="0.7" top="0.75" bottom="0.75" header="0.3" footer="0.3"/>
  <pageSetup scale="73" orientation="landscape" horizontalDpi="300" verticalDpi="300" r:id="rId1"/>
  <headerFooter>
    <oddHeader>&amp;CMissing DOL/RAPIDS State Data
FY 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FY25 all constr. GRAP analysis</vt:lpstr>
      <vt:lpstr>Active Progs</vt:lpstr>
      <vt:lpstr>Active Apprs</vt:lpstr>
      <vt:lpstr>GRAP Completers (Graduates)</vt:lpstr>
      <vt:lpstr>Missing State RAPIDS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Alexander - ETA</dc:creator>
  <cp:lastModifiedBy>Ben Brubeck</cp:lastModifiedBy>
  <cp:lastPrinted>2026-03-25T16:55:00Z</cp:lastPrinted>
  <dcterms:created xsi:type="dcterms:W3CDTF">2025-02-26T14:53:54Z</dcterms:created>
  <dcterms:modified xsi:type="dcterms:W3CDTF">2026-04-14T10:43:28Z</dcterms:modified>
</cp:coreProperties>
</file>